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3\Formatos de la Ley de Disciplina Financiera 4TO. TRIMESTRE 2023\"/>
    </mc:Choice>
  </mc:AlternateContent>
  <xr:revisionPtr revIDLastSave="0" documentId="13_ncr:1_{7D65D9F3-6E9E-4B4C-B524-F941EA074E4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 s="1"/>
  <c r="G28" i="32"/>
  <c r="E28" i="32"/>
  <c r="E21" i="32" s="1"/>
  <c r="D28" i="32"/>
  <c r="D21" i="32" s="1"/>
  <c r="C28" i="32"/>
  <c r="C21" i="32" s="1"/>
  <c r="H27" i="32"/>
  <c r="H26" i="32"/>
  <c r="H25" i="32"/>
  <c r="H24" i="32"/>
  <c r="H21" i="32" s="1"/>
  <c r="G24" i="32"/>
  <c r="G21" i="32" s="1"/>
  <c r="F24" i="32"/>
  <c r="F21" i="32" s="1"/>
  <c r="E24" i="32"/>
  <c r="D24" i="32"/>
  <c r="C24" i="32"/>
  <c r="H23" i="32"/>
  <c r="H22" i="32"/>
  <c r="H19" i="32"/>
  <c r="H18" i="32"/>
  <c r="H17" i="32"/>
  <c r="H16" i="32"/>
  <c r="G16" i="32"/>
  <c r="G9" i="32" s="1"/>
  <c r="F16" i="32"/>
  <c r="F9" i="32" s="1"/>
  <c r="E16" i="32"/>
  <c r="E9" i="32" s="1"/>
  <c r="E32" i="32" s="1"/>
  <c r="C16" i="32"/>
  <c r="C9" i="32" s="1"/>
  <c r="C32" i="32" s="1"/>
  <c r="H15" i="32"/>
  <c r="H9" i="32" s="1"/>
  <c r="H14" i="32"/>
  <c r="H13" i="32"/>
  <c r="H12" i="32"/>
  <c r="G12" i="32"/>
  <c r="F12" i="32"/>
  <c r="E12" i="32"/>
  <c r="D12" i="32"/>
  <c r="C12" i="32"/>
  <c r="H11" i="32"/>
  <c r="H10" i="32"/>
  <c r="D9" i="32"/>
  <c r="D32" i="32" s="1"/>
  <c r="F32" i="32" l="1"/>
  <c r="H32" i="32"/>
  <c r="G32" i="32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<sst xmlns="http://schemas.openxmlformats.org/spreadsheetml/2006/main" count="36" uniqueCount="26">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</sst>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495C"/>
  </sheetPr>
  <dimension ref="B1:K36"/>
  <sheetViews>
    <sheetView showGridLines="0" tabSelected="1" workbookViewId="0">
      <selection activeCell="F17" sqref="F17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47819856.270000003</v>
      </c>
      <c r="D9" s="12">
        <f>D10+D11+D12+D15+D16+D19</f>
        <v>729891.48</v>
      </c>
      <c r="E9" s="12">
        <f t="shared" ref="E9:G9" si="0">E10+E11+E12+E15+E16+E19</f>
        <v>48549747.75</v>
      </c>
      <c r="F9" s="12">
        <f t="shared" si="0"/>
        <v>44255194.289999999</v>
      </c>
      <c r="G9" s="12">
        <f t="shared" si="0"/>
        <v>44255194.289999999</v>
      </c>
      <c r="H9" s="12">
        <f>+H10+H11+H12+H15+H16+H19</f>
        <v>4294553.4600000028</v>
      </c>
    </row>
    <row r="10" spans="2:11" x14ac:dyDescent="0.2">
      <c r="B10" s="3" t="s">
        <v>12</v>
      </c>
      <c r="C10" s="8">
        <v>38594199.520000003</v>
      </c>
      <c r="D10" s="8">
        <v>799130.12</v>
      </c>
      <c r="E10" s="8">
        <v>39393329.640000001</v>
      </c>
      <c r="F10" s="8">
        <v>35435791.119999997</v>
      </c>
      <c r="G10" s="8">
        <v>35435791.119999997</v>
      </c>
      <c r="H10" s="8">
        <f>+E10-F10</f>
        <v>3957538.5200000033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9225656.75</v>
      </c>
      <c r="D15" s="8">
        <v>-69238.64</v>
      </c>
      <c r="E15" s="8">
        <v>9156418.1099999994</v>
      </c>
      <c r="F15" s="8">
        <v>8819403.1699999999</v>
      </c>
      <c r="G15" s="8">
        <v>8819403.1699999999</v>
      </c>
      <c r="H15" s="8">
        <f>+E15-F15</f>
        <v>337014.93999999948</v>
      </c>
      <c r="I15" s="14"/>
    </row>
    <row r="16" spans="2:11" ht="25.5" x14ac:dyDescent="0.2">
      <c r="B16" s="3" t="s">
        <v>18</v>
      </c>
      <c r="C16" s="13">
        <f t="shared" ref="C16:H16" si="1">C17+C18</f>
        <v>0</v>
      </c>
      <c r="D16" s="13"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13490619.75</v>
      </c>
      <c r="D21" s="7">
        <f>+D22+D23+D24+D27+D28+D31</f>
        <v>-729891.48</v>
      </c>
      <c r="E21" s="7">
        <f t="shared" ref="E21:G21" si="2">+E22+E23+E24+E27+E28+E31</f>
        <v>12760728.27</v>
      </c>
      <c r="F21" s="7">
        <f t="shared" si="2"/>
        <v>12760728.27</v>
      </c>
      <c r="G21" s="7">
        <f t="shared" si="2"/>
        <v>12760728.27</v>
      </c>
      <c r="H21" s="7">
        <f>+H22+H23+H24+H27+H28+H31</f>
        <v>0</v>
      </c>
    </row>
    <row r="22" spans="2:8" x14ac:dyDescent="0.2">
      <c r="B22" s="3" t="s">
        <v>12</v>
      </c>
      <c r="C22" s="8">
        <v>2392437.75</v>
      </c>
      <c r="D22" s="8">
        <v>-73375.98</v>
      </c>
      <c r="E22" s="8">
        <v>2319061.77</v>
      </c>
      <c r="F22" s="8">
        <v>2319061.77</v>
      </c>
      <c r="G22" s="8">
        <v>2319061.77</v>
      </c>
      <c r="H22" s="8">
        <f>+E22-F22</f>
        <v>0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3">+D25+D26</f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11098182</v>
      </c>
      <c r="D27" s="8">
        <v>-656515.5</v>
      </c>
      <c r="E27" s="8">
        <v>10441666.5</v>
      </c>
      <c r="F27" s="8">
        <v>10441666.5</v>
      </c>
      <c r="G27" s="8">
        <v>10441666.5</v>
      </c>
      <c r="H27" s="8">
        <f>+E27-F27</f>
        <v>0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4">D29+D30</f>
        <v>0</v>
      </c>
      <c r="E28" s="13">
        <f t="shared" si="4"/>
        <v>0</v>
      </c>
      <c r="F28" s="13">
        <v>0</v>
      </c>
      <c r="G28" s="13">
        <f t="shared" si="4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61310476.020000003</v>
      </c>
      <c r="D32" s="15">
        <f t="shared" ref="D32:H32" si="5">+D9+D21</f>
        <v>0</v>
      </c>
      <c r="E32" s="15">
        <f t="shared" si="5"/>
        <v>61310476.019999996</v>
      </c>
      <c r="F32" s="15">
        <f t="shared" si="5"/>
        <v>57015922.560000002</v>
      </c>
      <c r="G32" s="15">
        <f t="shared" si="5"/>
        <v>57015922.560000002</v>
      </c>
      <c r="H32" s="15">
        <f t="shared" si="5"/>
        <v>4294553.4600000028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2023-01-31T19:59:58Z</cp:lastPrinted>
  <dcterms:created xsi:type="dcterms:W3CDTF">2020-04-14T23:33:45Z</dcterms:created>
  <dcterms:modified xsi:type="dcterms:W3CDTF">2024-02-26T22:26:32Z</dcterms:modified>
</cp:coreProperties>
</file>