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D1ADDCBD-477C-4F47-B797-6A113845804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E28" i="32"/>
  <c r="E21" i="32" s="1"/>
  <c r="D28" i="32"/>
  <c r="D21" i="32" s="1"/>
  <c r="C28" i="32"/>
  <c r="C21" i="32" s="1"/>
  <c r="H27" i="32"/>
  <c r="H26" i="32"/>
  <c r="H25" i="32"/>
  <c r="H24" i="32"/>
  <c r="H21" i="32" s="1"/>
  <c r="G24" i="32"/>
  <c r="G21" i="32" s="1"/>
  <c r="F24" i="32"/>
  <c r="F21" i="32" s="1"/>
  <c r="E24" i="32"/>
  <c r="D24" i="32"/>
  <c r="C24" i="32"/>
  <c r="H23" i="32"/>
  <c r="H22" i="32"/>
  <c r="H19" i="32"/>
  <c r="H18" i="32"/>
  <c r="H17" i="32"/>
  <c r="H16" i="32"/>
  <c r="G16" i="32"/>
  <c r="G9" i="32" s="1"/>
  <c r="F16" i="32"/>
  <c r="F9" i="32" s="1"/>
  <c r="E16" i="32"/>
  <c r="E9" i="32" s="1"/>
  <c r="E32" i="32" s="1"/>
  <c r="C16" i="32"/>
  <c r="C9" i="32" s="1"/>
  <c r="H15" i="32"/>
  <c r="H9" i="32" s="1"/>
  <c r="H14" i="32"/>
  <c r="H13" i="32"/>
  <c r="H12" i="32"/>
  <c r="G12" i="32"/>
  <c r="F12" i="32"/>
  <c r="E12" i="32"/>
  <c r="D12" i="32"/>
  <c r="C12" i="32"/>
  <c r="H11" i="32"/>
  <c r="H10" i="32"/>
  <c r="D9" i="32"/>
  <c r="D32" i="32" s="1"/>
  <c r="H32" i="32" l="1"/>
  <c r="C32" i="32"/>
  <c r="F32" i="32"/>
  <c r="G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<sst xmlns="http://schemas.openxmlformats.org/spreadsheetml/2006/main" count="36" uniqueCount="26">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</sst>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495C"/>
  </sheetPr>
  <dimension ref="B1:K36"/>
  <sheetViews>
    <sheetView showGridLines="0" tabSelected="1" workbookViewId="0">
      <selection activeCell="C23" sqref="C23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47598983.210000001</v>
      </c>
      <c r="D9" s="12">
        <f>D10+D11+D12+D15+D16+D19</f>
        <v>0</v>
      </c>
      <c r="E9" s="12">
        <f t="shared" ref="E9:G9" si="0">E10+E11+E12+E15+E16+E19</f>
        <v>47598983.210000001</v>
      </c>
      <c r="F9" s="12">
        <f t="shared" si="0"/>
        <v>27137864.09</v>
      </c>
      <c r="G9" s="12">
        <f t="shared" si="0"/>
        <v>27137864.09</v>
      </c>
      <c r="H9" s="12">
        <f>+H10+H11+H12+H15+H16+H19</f>
        <v>20461119.119999997</v>
      </c>
    </row>
    <row r="10" spans="2:11" x14ac:dyDescent="0.2">
      <c r="B10" s="3" t="s">
        <v>12</v>
      </c>
      <c r="C10" s="8">
        <v>41399390.960000001</v>
      </c>
      <c r="D10" s="8">
        <v>-2790816.17</v>
      </c>
      <c r="E10" s="8">
        <v>38608574.789999999</v>
      </c>
      <c r="F10" s="8">
        <v>18848743.98</v>
      </c>
      <c r="G10" s="8">
        <v>18848743.98</v>
      </c>
      <c r="H10" s="8">
        <f>+E10-F10</f>
        <v>19759830.809999999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6199592.25</v>
      </c>
      <c r="D15" s="8">
        <v>2790816.17</v>
      </c>
      <c r="E15" s="8">
        <v>8990408.4199999999</v>
      </c>
      <c r="F15" s="8">
        <v>8289120.1099999994</v>
      </c>
      <c r="G15" s="8">
        <v>8289120.1099999994</v>
      </c>
      <c r="H15" s="8">
        <f>+E15-F15</f>
        <v>701288.31000000052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13261595.25</v>
      </c>
      <c r="D21" s="7">
        <f>+D22+D23+D24+D27+D28+D31</f>
        <v>0</v>
      </c>
      <c r="E21" s="7">
        <f t="shared" ref="E21:G21" si="2">+E22+E23+E24+E27+E28+E31</f>
        <v>13261595.25</v>
      </c>
      <c r="F21" s="7">
        <f t="shared" si="2"/>
        <v>1122035.28</v>
      </c>
      <c r="G21" s="7">
        <f t="shared" si="2"/>
        <v>1122035.28</v>
      </c>
      <c r="H21" s="7">
        <f>+H22+H23+H24+H27+H28+H31</f>
        <v>12139559.970000001</v>
      </c>
    </row>
    <row r="22" spans="2:8" x14ac:dyDescent="0.2">
      <c r="B22" s="3" t="s">
        <v>12</v>
      </c>
      <c r="C22" s="8">
        <v>2337573.5</v>
      </c>
      <c r="D22" s="8">
        <v>0</v>
      </c>
      <c r="E22" s="8">
        <v>2337573.5</v>
      </c>
      <c r="F22" s="8">
        <v>1122035.28</v>
      </c>
      <c r="G22" s="8">
        <v>1122035.28</v>
      </c>
      <c r="H22" s="8">
        <f>+E22-F22</f>
        <v>1215538.22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3">+D25+D26</f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10924021.75</v>
      </c>
      <c r="D27" s="8">
        <v>0</v>
      </c>
      <c r="E27" s="8">
        <v>10924021.75</v>
      </c>
      <c r="F27" s="8">
        <v>0</v>
      </c>
      <c r="G27" s="8">
        <v>0</v>
      </c>
      <c r="H27" s="8">
        <f>+E27-F27</f>
        <v>10924021.75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60860578.460000001</v>
      </c>
      <c r="D32" s="15">
        <f t="shared" ref="D32:H32" si="5">+D9+D21</f>
        <v>0</v>
      </c>
      <c r="E32" s="15">
        <f t="shared" si="5"/>
        <v>60860578.460000001</v>
      </c>
      <c r="F32" s="15">
        <f t="shared" si="5"/>
        <v>28259899.370000001</v>
      </c>
      <c r="G32" s="15">
        <f t="shared" si="5"/>
        <v>28259899.370000001</v>
      </c>
      <c r="H32" s="15">
        <f t="shared" si="5"/>
        <v>32600679.089999996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2023-01-31T19:59:58Z</cp:lastPrinted>
  <dcterms:created xsi:type="dcterms:W3CDTF">2020-04-14T23:33:45Z</dcterms:created>
  <dcterms:modified xsi:type="dcterms:W3CDTF">2024-07-25T00:55:53Z</dcterms:modified>
</cp:coreProperties>
</file>