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Yeyian PC\Desktop\9.- INFORMACIÓN ACUERDO 2023 31 OCTUBRE\1.- ESTADOS FINANCIEROS\9.- SEPTIEMBRE\2.- ESTADOS FINANCIEROS SEPTIEMBRE 2023\III ESTADOS E INFORMACIÓN PROGRAMÁTICA\"/>
    </mc:Choice>
  </mc:AlternateContent>
  <xr:revisionPtr revIDLastSave="0" documentId="13_ncr:1_{4CF7AAD4-7413-4B11-B7D6-97E3129AC47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G29" i="16" s="1"/>
  <c r="G30" i="16"/>
  <c r="J30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G24" i="16"/>
  <c r="J24" i="16" s="1"/>
  <c r="G23" i="16"/>
  <c r="J23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G13" i="16" s="1"/>
  <c r="G16" i="16"/>
  <c r="J16" i="16" s="1"/>
  <c r="G15" i="16"/>
  <c r="J15" i="16" s="1"/>
  <c r="G14" i="16"/>
  <c r="J14" i="16" s="1"/>
  <c r="I13" i="16"/>
  <c r="H13" i="16"/>
  <c r="F13" i="16"/>
  <c r="F40" i="16" s="1"/>
  <c r="E13" i="16"/>
  <c r="E40" i="16" s="1"/>
  <c r="G12" i="16"/>
  <c r="J12" i="16" s="1"/>
  <c r="G11" i="16"/>
  <c r="J11" i="16" s="1"/>
  <c r="J10" i="16" s="1"/>
  <c r="I10" i="16"/>
  <c r="I40" i="16" s="1"/>
  <c r="H10" i="16"/>
  <c r="H40" i="16" s="1"/>
  <c r="G10" i="16"/>
  <c r="F10" i="16"/>
  <c r="E10" i="16"/>
  <c r="J22" i="16" l="1"/>
  <c r="G40" i="16"/>
  <c r="J17" i="16"/>
  <c r="J13" i="16" s="1"/>
  <c r="J25" i="16"/>
  <c r="J31" i="16"/>
  <c r="J29" i="16" s="1"/>
  <c r="E9" i="16"/>
  <c r="F9" i="16"/>
  <c r="G9" i="16"/>
  <c r="H9" i="16"/>
  <c r="I9" i="16"/>
  <c r="J40" i="16" l="1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<sst xmlns="http://schemas.openxmlformats.org/spreadsheetml/2006/main" count="44" uniqueCount="44">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</sst>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E10" sqref="E1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275677285.88</v>
      </c>
      <c r="F9" s="10">
        <f t="shared" si="0"/>
        <v>13318634.140000002</v>
      </c>
      <c r="G9" s="10">
        <f t="shared" si="0"/>
        <v>288995920.01999998</v>
      </c>
      <c r="H9" s="10">
        <f t="shared" si="0"/>
        <v>182321943.53</v>
      </c>
      <c r="I9" s="10">
        <f t="shared" si="0"/>
        <v>165518510.95000002</v>
      </c>
      <c r="J9" s="10">
        <f t="shared" si="0"/>
        <v>106673976.48999998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243737195.67999998</v>
      </c>
      <c r="F13" s="13">
        <f t="shared" si="2"/>
        <v>12422313.220000003</v>
      </c>
      <c r="G13" s="13">
        <f t="shared" si="2"/>
        <v>256159508.90000001</v>
      </c>
      <c r="H13" s="13">
        <f t="shared" si="2"/>
        <v>160926219.06999999</v>
      </c>
      <c r="I13" s="13">
        <f t="shared" si="2"/>
        <v>144148307.65000001</v>
      </c>
      <c r="J13" s="13">
        <f t="shared" si="2"/>
        <v>95233289.829999983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31117523.850000001</v>
      </c>
      <c r="G14" s="11">
        <f>+E14+F14</f>
        <v>108515663.94</v>
      </c>
      <c r="H14" s="11">
        <v>84765847.709999993</v>
      </c>
      <c r="I14" s="11">
        <v>76061959.530000001</v>
      </c>
      <c r="J14" s="11">
        <f t="shared" ref="J14:J21" si="3">+G14-H14</f>
        <v>23749816.230000004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-20658600.699999999</v>
      </c>
      <c r="G15" s="11">
        <f t="shared" ref="G15:G20" si="4">+E15+F15</f>
        <v>120108331.93999998</v>
      </c>
      <c r="H15" s="11">
        <v>54927593.329999998</v>
      </c>
      <c r="I15" s="11">
        <v>47319998.68</v>
      </c>
      <c r="J15" s="11">
        <f t="shared" si="3"/>
        <v>65180738.609999985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1963390.07</v>
      </c>
      <c r="G17" s="11">
        <f t="shared" si="4"/>
        <v>27535513.02</v>
      </c>
      <c r="H17" s="11">
        <v>21232778.030000001</v>
      </c>
      <c r="I17" s="11">
        <v>20766349.440000001</v>
      </c>
      <c r="J17" s="11">
        <f t="shared" si="3"/>
        <v>6302734.9899999984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31940090.199999999</v>
      </c>
      <c r="F22" s="13">
        <f t="shared" si="5"/>
        <v>896320.92</v>
      </c>
      <c r="G22" s="13">
        <f t="shared" si="5"/>
        <v>32836411.120000001</v>
      </c>
      <c r="H22" s="13">
        <f>+H23+H24+H25</f>
        <v>21395724.459999997</v>
      </c>
      <c r="I22" s="13">
        <f t="shared" si="5"/>
        <v>21370203.300000001</v>
      </c>
      <c r="J22" s="13">
        <f t="shared" si="5"/>
        <v>11440686.660000002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853770.17</v>
      </c>
      <c r="G23" s="11">
        <f>+E23+F23</f>
        <v>31541584.870000001</v>
      </c>
      <c r="H23" s="11">
        <v>20543151.829999998</v>
      </c>
      <c r="I23" s="11">
        <v>20517630.670000002</v>
      </c>
      <c r="J23" s="11">
        <f>+G23-H23</f>
        <v>10998433.040000003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42550.75</v>
      </c>
      <c r="G24" s="11">
        <f>+E24+F24</f>
        <v>1294826.25</v>
      </c>
      <c r="H24" s="11">
        <v>852572.63</v>
      </c>
      <c r="I24" s="11">
        <v>852572.63</v>
      </c>
      <c r="J24" s="11">
        <f>+G24-H24</f>
        <v>442253.62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275677285.88</v>
      </c>
      <c r="F40" s="12">
        <f t="shared" si="9"/>
        <v>13318634.140000002</v>
      </c>
      <c r="G40" s="12">
        <f t="shared" si="9"/>
        <v>288995920.01999998</v>
      </c>
      <c r="H40" s="12">
        <f t="shared" si="9"/>
        <v>182321943.53</v>
      </c>
      <c r="I40" s="12">
        <f t="shared" si="9"/>
        <v>165518510.95000002</v>
      </c>
      <c r="J40" s="12">
        <f t="shared" si="9"/>
        <v>106673976.48999998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2023-10-31T03:13:24Z</dcterms:modified>
</cp:coreProperties>
</file>