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"/>
    </mc:Choice>
  </mc:AlternateContent>
  <xr:revisionPtr revIDLastSave="0" documentId="13_ncr:1_{28644CDA-D277-433D-8247-7D8B623C9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6" l="1"/>
  <c r="H39" i="6"/>
  <c r="G39" i="6"/>
  <c r="H34" i="6"/>
  <c r="G34" i="6"/>
  <c r="G50" i="6" s="1"/>
  <c r="D30" i="6"/>
  <c r="C30" i="6"/>
  <c r="C32" i="6" s="1"/>
  <c r="H28" i="6"/>
  <c r="G28" i="6"/>
  <c r="H18" i="6"/>
  <c r="H30" i="6" s="1"/>
  <c r="H52" i="6" s="1"/>
  <c r="G18" i="6"/>
  <c r="G30" i="6" s="1"/>
  <c r="G52" i="6" s="1"/>
  <c r="D17" i="6"/>
  <c r="D32" i="6" s="1"/>
  <c r="C17" i="6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<sst xmlns="http://schemas.openxmlformats.org/spreadsheetml/2006/main" count="61" uniqueCount="61">
  <si>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</si>
  <si>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</si>
  <si>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</si>
  <si>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</si>
  <si>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</si>
  <si>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</si>
  <si>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</si>
  <si>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</si>
  <si>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</si>
  <si>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</si>
  <si>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</si>
  <si>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</si>
  <si>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</si>
  <si>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</si>
  <si>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</si>
  <si>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</si>
  <si>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</si>
  <si>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</si>
  <si>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</si>
  <si>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</si>
  <si>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</si>
  <si>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</si>
  <si>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</si>
  <si>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</si>
  <si>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</si>
  <si>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</si>
  <si>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</si>
  <si>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</si>
  <si>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</si>
  <si>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</si>
  <si>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</si>
  <si>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</si>
  <si>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</si>
  <si>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</si>
  <si>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</si>
  <si>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</si>
  <si>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</si>
  <si>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</si>
  <si>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</si>
  <si>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</si>
  <si>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</si>
  <si>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</si>
  <si>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</si>
  <si>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</si>
  <si>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</si>
  <si>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</si>
  <si>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</si>
  <si>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</si>
  <si>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</si>
  <si>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</si>
  <si>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</si>
  <si>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</si>
  <si>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</si>
  <si>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</si>
  <si>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</si>
  <si>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</si>
  <si>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</si>
  <si>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</si>
  <si>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</si>
  <si>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</si>
  <si>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enero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</si>
</sst>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zoomScale="178" zoomScaleNormal="178" workbookViewId="0">
      <selection activeCell="F17" sqref="F17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52205863.880000003</v>
      </c>
      <c r="D9" s="19">
        <v>46751639.719999999</v>
      </c>
      <c r="E9" s="17"/>
      <c r="F9" s="23" t="s">
        <v>6</v>
      </c>
      <c r="G9" s="19">
        <v>32434987.690000001</v>
      </c>
      <c r="H9" s="8">
        <v>35803571.079999998</v>
      </c>
    </row>
    <row r="10" spans="2:8" ht="8.25" customHeight="1" x14ac:dyDescent="0.25">
      <c r="B10" s="22" t="s">
        <v>7</v>
      </c>
      <c r="C10" s="19">
        <v>1989244.84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0</v>
      </c>
      <c r="H11" s="8">
        <v>513436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54195108.720000006</v>
      </c>
      <c r="D17" s="19">
        <f>+D9+D10+D11+D12+D13+D14+D15</f>
        <v>47113818.490000002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32434987.690000001</v>
      </c>
      <c r="H18" s="8">
        <f>+H9+H10+H11+H12+H13+H14+H15+H16</f>
        <v>36317007.079999998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181265931.91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37814964.75</v>
      </c>
      <c r="D23" s="19">
        <v>37696965.140000001</v>
      </c>
      <c r="E23" s="17"/>
      <c r="F23" s="23" t="s">
        <v>30</v>
      </c>
      <c r="G23" s="19">
        <v>20391554</v>
      </c>
      <c r="H23" s="8">
        <v>20391554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-27910404.41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20391554</v>
      </c>
      <c r="H28" s="8">
        <f>+H21+H22+H23+H24+H25+H26</f>
        <v>20391554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191170492.25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52826541.689999998</v>
      </c>
      <c r="H30" s="9">
        <f>+H18+H28</f>
        <v>56708561.079999998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245365600.97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25" customHeight="1" x14ac:dyDescent="0.25">
      <c r="B33" s="5"/>
      <c r="C33" s="17"/>
      <c r="D33" s="17"/>
      <c r="E33" s="17"/>
      <c r="F33" s="17"/>
      <c r="G33" s="20"/>
      <c r="H33" s="8"/>
    </row>
    <row r="34" spans="2:10" ht="8.25" customHeight="1" x14ac:dyDescent="0.25">
      <c r="B34" s="28"/>
      <c r="C34" s="29"/>
      <c r="D34" s="29"/>
      <c r="E34" s="17"/>
      <c r="F34" s="18" t="s">
        <v>44</v>
      </c>
      <c r="G34" s="21">
        <f>+G35+G36+G37</f>
        <v>5896433.79</v>
      </c>
      <c r="H34" s="9">
        <f>+H35+H36+H37</f>
        <v>5896433.79</v>
      </c>
    </row>
    <row r="35" spans="2:10" ht="8.25" customHeight="1" x14ac:dyDescent="0.25">
      <c r="B35" s="28"/>
      <c r="C35" s="29"/>
      <c r="D35" s="29"/>
      <c r="E35" s="17"/>
      <c r="F35" s="23" t="s">
        <v>45</v>
      </c>
      <c r="G35" s="19">
        <v>5896433.79</v>
      </c>
      <c r="H35" s="8">
        <v>5896433.79</v>
      </c>
    </row>
    <row r="36" spans="2:10" ht="8.25" customHeight="1" x14ac:dyDescent="0.25">
      <c r="B36" s="28"/>
      <c r="C36" s="29"/>
      <c r="D36" s="29"/>
      <c r="E36" s="17"/>
      <c r="F36" s="23" t="s">
        <v>46</v>
      </c>
      <c r="G36" s="19">
        <v>0</v>
      </c>
      <c r="H36" s="8">
        <v>0</v>
      </c>
    </row>
    <row r="37" spans="2:10" ht="8.25" customHeight="1" x14ac:dyDescent="0.25">
      <c r="B37" s="28"/>
      <c r="C37" s="29"/>
      <c r="D37" s="29"/>
      <c r="E37" s="17"/>
      <c r="F37" s="23" t="s">
        <v>47</v>
      </c>
      <c r="G37" s="19">
        <v>0</v>
      </c>
      <c r="H37" s="8">
        <v>0</v>
      </c>
    </row>
    <row r="38" spans="2:10" ht="8.25" customHeight="1" x14ac:dyDescent="0.25">
      <c r="B38" s="28"/>
      <c r="C38" s="29"/>
      <c r="D38" s="29"/>
      <c r="E38" s="17"/>
      <c r="F38" s="17"/>
      <c r="G38" s="20"/>
      <c r="H38" s="8"/>
    </row>
    <row r="39" spans="2:10" ht="8.25" customHeight="1" x14ac:dyDescent="0.25">
      <c r="B39" s="28"/>
      <c r="C39" s="29"/>
      <c r="D39" s="29"/>
      <c r="E39" s="17"/>
      <c r="F39" s="18" t="s">
        <v>48</v>
      </c>
      <c r="G39" s="21">
        <f>+G40+G41+G42+G43+G44</f>
        <v>186642625.48999998</v>
      </c>
      <c r="H39" s="9">
        <f>+H40+H41+H42+H43+H44</f>
        <v>175954869.11000001</v>
      </c>
    </row>
    <row r="40" spans="2:10" ht="8.25" customHeight="1" x14ac:dyDescent="0.25">
      <c r="B40" s="28"/>
      <c r="C40" s="29"/>
      <c r="D40" s="29"/>
      <c r="E40" s="17"/>
      <c r="F40" s="23" t="s">
        <v>49</v>
      </c>
      <c r="G40" s="19">
        <v>10804090.82</v>
      </c>
      <c r="H40" s="8">
        <v>39223606.700000003</v>
      </c>
      <c r="I40" s="12"/>
      <c r="J40" s="12"/>
    </row>
    <row r="41" spans="2:10" ht="8.25" customHeight="1" x14ac:dyDescent="0.25">
      <c r="B41" s="28"/>
      <c r="C41" s="29"/>
      <c r="D41" s="29"/>
      <c r="E41" s="17"/>
      <c r="F41" s="23" t="s">
        <v>50</v>
      </c>
      <c r="G41" s="19">
        <v>175838534.66999999</v>
      </c>
      <c r="H41" s="8">
        <v>136731262.41</v>
      </c>
      <c r="I41" s="12"/>
      <c r="J41" s="12"/>
    </row>
    <row r="42" spans="2:10" ht="8.25" customHeight="1" x14ac:dyDescent="0.25">
      <c r="B42" s="28"/>
      <c r="C42" s="29"/>
      <c r="D42" s="29"/>
      <c r="E42" s="17"/>
      <c r="F42" s="23" t="s">
        <v>51</v>
      </c>
      <c r="G42" s="19">
        <v>0</v>
      </c>
      <c r="H42" s="8">
        <v>0</v>
      </c>
      <c r="I42" s="12"/>
    </row>
    <row r="43" spans="2:10" ht="8.25" customHeight="1" x14ac:dyDescent="0.25">
      <c r="B43" s="28"/>
      <c r="C43" s="29"/>
      <c r="D43" s="29"/>
      <c r="E43" s="17"/>
      <c r="F43" s="23" t="s">
        <v>52</v>
      </c>
      <c r="G43" s="19">
        <v>0</v>
      </c>
      <c r="H43" s="8">
        <v>0</v>
      </c>
    </row>
    <row r="44" spans="2:10" ht="8.25" customHeight="1" x14ac:dyDescent="0.25">
      <c r="B44" s="28"/>
      <c r="C44" s="29"/>
      <c r="D44" s="29"/>
      <c r="E44" s="17"/>
      <c r="F44" s="23" t="s">
        <v>53</v>
      </c>
      <c r="G44" s="19">
        <v>0</v>
      </c>
      <c r="H44" s="8">
        <v>0</v>
      </c>
    </row>
    <row r="45" spans="2:10" ht="8.25" customHeight="1" x14ac:dyDescent="0.25">
      <c r="B45" s="28"/>
      <c r="C45" s="29"/>
      <c r="D45" s="29"/>
      <c r="E45" s="17"/>
      <c r="F45" s="17"/>
      <c r="G45" s="20"/>
      <c r="H45" s="8"/>
    </row>
    <row r="46" spans="2:10" ht="8.25" customHeight="1" x14ac:dyDescent="0.25">
      <c r="B46" s="28"/>
      <c r="C46" s="29"/>
      <c r="D46" s="29"/>
      <c r="E46" s="17"/>
      <c r="F46" s="18" t="s">
        <v>54</v>
      </c>
      <c r="G46" s="21">
        <v>0</v>
      </c>
      <c r="H46" s="9">
        <v>0</v>
      </c>
    </row>
    <row r="47" spans="2:10" ht="8.25" customHeight="1" x14ac:dyDescent="0.25">
      <c r="B47" s="28"/>
      <c r="C47" s="29"/>
      <c r="D47" s="29"/>
      <c r="E47" s="17"/>
      <c r="F47" s="23" t="s">
        <v>55</v>
      </c>
      <c r="G47" s="19">
        <v>0</v>
      </c>
      <c r="H47" s="8">
        <v>0</v>
      </c>
    </row>
    <row r="48" spans="2:10" ht="8.25" customHeight="1" x14ac:dyDescent="0.25">
      <c r="B48" s="28"/>
      <c r="C48" s="29"/>
      <c r="D48" s="29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8"/>
      <c r="C49" s="29"/>
      <c r="D49" s="29"/>
      <c r="E49" s="17"/>
      <c r="F49" s="17"/>
      <c r="G49" s="20"/>
      <c r="H49" s="8"/>
    </row>
    <row r="50" spans="2:8" ht="8.25" customHeight="1" x14ac:dyDescent="0.25">
      <c r="B50" s="28"/>
      <c r="C50" s="29"/>
      <c r="D50" s="29"/>
      <c r="E50" s="17"/>
      <c r="F50" s="18" t="s">
        <v>57</v>
      </c>
      <c r="G50" s="21">
        <f>+G34+G39</f>
        <v>192539059.27999997</v>
      </c>
      <c r="H50" s="9">
        <f>+H34+H39</f>
        <v>181851302.90000001</v>
      </c>
    </row>
    <row r="51" spans="2:8" ht="8.25" customHeight="1" x14ac:dyDescent="0.25">
      <c r="B51" s="28"/>
      <c r="C51" s="29"/>
      <c r="D51" s="29"/>
      <c r="E51" s="17"/>
      <c r="F51" s="17"/>
      <c r="G51" s="20"/>
      <c r="H51" s="9"/>
    </row>
    <row r="52" spans="2:8" ht="8.25" customHeight="1" thickBot="1" x14ac:dyDescent="0.3">
      <c r="B52" s="26"/>
      <c r="C52" s="27"/>
      <c r="D52" s="27"/>
      <c r="E52" s="6"/>
      <c r="F52" s="7" t="s">
        <v>58</v>
      </c>
      <c r="G52" s="10">
        <f>+G30+G50</f>
        <v>245365600.96999997</v>
      </c>
      <c r="H52" s="11">
        <f>+H30+H50</f>
        <v>238559863.98000002</v>
      </c>
    </row>
    <row r="53" spans="2:8" ht="8.25" customHeight="1" x14ac:dyDescent="0.25">
      <c r="G53" s="12"/>
    </row>
    <row r="54" spans="2:8" ht="8.25" customHeight="1" x14ac:dyDescent="0.25">
      <c r="G54" s="12"/>
      <c r="H54" s="12"/>
    </row>
    <row r="55" spans="2:8" ht="8.25" customHeight="1" x14ac:dyDescent="0.25">
      <c r="G55" s="12"/>
    </row>
    <row r="56" spans="2:8" ht="8.25" customHeight="1" x14ac:dyDescent="0.25">
      <c r="G56" s="12"/>
      <c r="H56" s="12"/>
    </row>
  </sheetData>
  <mergeCells count="23">
    <mergeCell ref="B3:H3"/>
    <mergeCell ref="B4:H4"/>
    <mergeCell ref="B5:H5"/>
    <mergeCell ref="B6:H6"/>
    <mergeCell ref="B34:D34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52:D52"/>
    <mergeCell ref="B45:D45"/>
    <mergeCell ref="B46:D46"/>
    <mergeCell ref="B48:D48"/>
    <mergeCell ref="B49:D49"/>
    <mergeCell ref="B50:D50"/>
    <mergeCell ref="B51:D51"/>
    <mergeCell ref="B47:D47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2020-10-29T23:18:08Z</cp:lastPrinted>
  <dcterms:created xsi:type="dcterms:W3CDTF">2020-04-14T23:33:45Z</dcterms:created>
  <dcterms:modified xsi:type="dcterms:W3CDTF">2025-04-29T22:45:34Z</dcterms:modified>
</cp:coreProperties>
</file>