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b_EstadoAnalitico\"/>
    </mc:Choice>
  </mc:AlternateContent>
  <xr:revisionPtr revIDLastSave="0" documentId="13_ncr:1_{622007CA-E5C6-4E41-AAF3-4A2D1F7D4BD1}" xr6:coauthVersionLast="47" xr6:coauthVersionMax="47" xr10:uidLastSave="{00000000-0000-0000-0000-000000000000}"/>
  <bookViews>
    <workbookView xWindow="-109" yWindow="-109" windowWidth="26301" windowHeight="14169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E14" i="3"/>
  <c r="F14" i="3"/>
  <c r="F13" i="3" s="1"/>
  <c r="F12" i="3" s="1"/>
  <c r="F11" i="3" s="1"/>
  <c r="F10" i="3" s="1"/>
  <c r="F9" i="3" s="1"/>
  <c r="G14" i="3"/>
  <c r="G13" i="3" s="1"/>
  <c r="G12" i="3" s="1"/>
  <c r="G11" i="3" s="1"/>
  <c r="G10" i="3" s="1"/>
  <c r="G9" i="3" s="1"/>
  <c r="C14" i="3"/>
  <c r="C13" i="3" s="1"/>
  <c r="C12" i="3" s="1"/>
  <c r="C11" i="3" s="1"/>
  <c r="C10" i="3" s="1"/>
  <c r="C9" i="3" s="1"/>
  <c r="G62" i="3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H48" i="3"/>
  <c r="E48" i="3"/>
  <c r="E47" i="3"/>
  <c r="H47" i="3" s="1"/>
  <c r="E46" i="3"/>
  <c r="H46" i="3" s="1"/>
  <c r="E45" i="3"/>
  <c r="H45" i="3" s="1"/>
  <c r="E44" i="3"/>
  <c r="H44" i="3" s="1"/>
  <c r="H43" i="3"/>
  <c r="E43" i="3"/>
  <c r="E42" i="3"/>
  <c r="H42" i="3" s="1"/>
  <c r="E41" i="3"/>
  <c r="H41" i="3" s="1"/>
  <c r="H40" i="3"/>
  <c r="E40" i="3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E13" i="3" s="1"/>
  <c r="E12" i="3" s="1"/>
  <c r="E11" i="3" s="1"/>
  <c r="E10" i="3" s="1"/>
  <c r="E9" i="3" s="1"/>
  <c r="H16" i="3"/>
  <c r="E16" i="3"/>
  <c r="E15" i="3"/>
  <c r="H15" i="3" s="1"/>
  <c r="H17" i="3" l="1"/>
  <c r="H62" i="3" s="1"/>
  <c r="E62" i="3"/>
  <c r="H14" i="3" l="1"/>
  <c r="H13" i="3" s="1"/>
  <c r="H12" i="3" s="1"/>
  <c r="H11" i="3" s="1"/>
  <c r="H10" i="3" s="1"/>
  <c r="H9" i="3" s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<sst xmlns="http://schemas.openxmlformats.org/spreadsheetml/2006/main" count="68" uniqueCount="68">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</sst>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I13" sqref="I13"/>
    </sheetView>
  </sheetViews>
  <sheetFormatPr baseColWidth="10" defaultRowHeight="14.3" x14ac:dyDescent="0.25"/>
  <cols>
    <col min="1" max="1" width="3.625" customWidth="1"/>
    <col min="2" max="2" width="40.25" customWidth="1"/>
    <col min="3" max="3" width="13.75" style="2" bestFit="1" customWidth="1"/>
    <col min="4" max="4" width="11.375" style="2"/>
    <col min="5" max="5" width="13.75" style="2" bestFit="1" customWidth="1"/>
    <col min="6" max="6" width="11.375" style="2"/>
    <col min="7" max="7" width="11.75" style="2" bestFit="1" customWidth="1"/>
    <col min="8" max="8" width="13.75" style="2" bestFit="1" customWidth="1"/>
  </cols>
  <sheetData>
    <row r="1" spans="2:8" ht="15.8" thickBot="1" x14ac:dyDescent="0.3">
      <c r="B1" s="1"/>
    </row>
    <row r="2" spans="2:8" ht="14.95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8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4.9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4.9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ht="14.95" x14ac:dyDescent="0.25">
      <c r="B9" s="7" t="s">
        <v>13</v>
      </c>
      <c r="C9" s="8">
        <f>+C10</f>
        <v>317595510.82000005</v>
      </c>
      <c r="D9" s="9">
        <v>11968369.58</v>
      </c>
      <c r="E9" s="8">
        <f t="shared" ref="E9:H13" si="0">+E10</f>
        <v>317595510.82000005</v>
      </c>
      <c r="F9" s="8">
        <f t="shared" si="0"/>
        <v>144776892.27999997</v>
      </c>
      <c r="G9" s="9">
        <f t="shared" si="0"/>
        <v>141478895.79999998</v>
      </c>
      <c r="H9" s="8">
        <f t="shared" si="0"/>
        <v>172818618.54000002</v>
      </c>
    </row>
    <row r="10" spans="2:8" ht="14.95" x14ac:dyDescent="0.25">
      <c r="B10" s="10" t="s">
        <v>14</v>
      </c>
      <c r="C10" s="11">
        <f>+C11</f>
        <v>317595510.82000005</v>
      </c>
      <c r="D10" s="12">
        <v>11968369.58</v>
      </c>
      <c r="E10" s="11">
        <f t="shared" si="0"/>
        <v>317595510.82000005</v>
      </c>
      <c r="F10" s="11">
        <f t="shared" si="0"/>
        <v>144776892.27999997</v>
      </c>
      <c r="G10" s="12">
        <f t="shared" si="0"/>
        <v>141478895.79999998</v>
      </c>
      <c r="H10" s="11">
        <f t="shared" si="0"/>
        <v>172818618.54000002</v>
      </c>
    </row>
    <row r="11" spans="2:8" ht="14.95" x14ac:dyDescent="0.25">
      <c r="B11" s="10" t="s">
        <v>15</v>
      </c>
      <c r="C11" s="11">
        <f>+C12</f>
        <v>317595510.82000005</v>
      </c>
      <c r="D11" s="12">
        <v>11968369.58</v>
      </c>
      <c r="E11" s="11">
        <f t="shared" si="0"/>
        <v>317595510.82000005</v>
      </c>
      <c r="F11" s="11">
        <f t="shared" si="0"/>
        <v>144776892.27999997</v>
      </c>
      <c r="G11" s="12">
        <f t="shared" si="0"/>
        <v>141478895.79999998</v>
      </c>
      <c r="H11" s="11">
        <f t="shared" si="0"/>
        <v>172818618.54000002</v>
      </c>
    </row>
    <row r="12" spans="2:8" ht="14.95" x14ac:dyDescent="0.25">
      <c r="B12" s="13" t="s">
        <v>16</v>
      </c>
      <c r="C12" s="11">
        <f>+C13</f>
        <v>317595510.82000005</v>
      </c>
      <c r="D12" s="12">
        <v>11968369.58</v>
      </c>
      <c r="E12" s="11">
        <f t="shared" si="0"/>
        <v>317595510.82000005</v>
      </c>
      <c r="F12" s="11">
        <f t="shared" si="0"/>
        <v>144776892.27999997</v>
      </c>
      <c r="G12" s="12">
        <f t="shared" si="0"/>
        <v>141478895.79999998</v>
      </c>
      <c r="H12" s="11">
        <f t="shared" si="0"/>
        <v>172818618.54000002</v>
      </c>
    </row>
    <row r="13" spans="2:8" ht="14.95" x14ac:dyDescent="0.25">
      <c r="B13" s="10" t="s">
        <v>17</v>
      </c>
      <c r="C13" s="11">
        <f>+C14</f>
        <v>317595510.82000005</v>
      </c>
      <c r="D13" s="12">
        <v>11968369.58</v>
      </c>
      <c r="E13" s="11">
        <f t="shared" si="0"/>
        <v>317595510.82000005</v>
      </c>
      <c r="F13" s="11">
        <f t="shared" si="0"/>
        <v>144776892.27999997</v>
      </c>
      <c r="G13" s="12">
        <f t="shared" si="0"/>
        <v>141478895.79999998</v>
      </c>
      <c r="H13" s="11">
        <f t="shared" si="0"/>
        <v>172818618.54000002</v>
      </c>
    </row>
    <row r="14" spans="2:8" x14ac:dyDescent="0.25">
      <c r="B14" s="10" t="s">
        <v>18</v>
      </c>
      <c r="C14" s="14">
        <f>SUM(C15:C61)</f>
        <v>317595510.82000005</v>
      </c>
      <c r="D14" s="14">
        <f t="shared" ref="D14:G14" si="1">SUM(D15:D61)</f>
        <v>0</v>
      </c>
      <c r="E14" s="14">
        <f t="shared" si="1"/>
        <v>317595510.82000005</v>
      </c>
      <c r="F14" s="14">
        <f t="shared" si="1"/>
        <v>144776892.27999997</v>
      </c>
      <c r="G14" s="14">
        <f t="shared" si="1"/>
        <v>141478895.79999998</v>
      </c>
      <c r="H14" s="14">
        <f>SUM(H15:H61)</f>
        <v>172818618.54000002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7032696.3700000001</v>
      </c>
      <c r="G15" s="11">
        <v>7032696.3700000001</v>
      </c>
      <c r="H15" s="16">
        <f>E15-F15</f>
        <v>2853755.3600000003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2">C16+D16</f>
        <v>7699230.4000000004</v>
      </c>
      <c r="F16" s="11">
        <v>7831127.4000000004</v>
      </c>
      <c r="G16" s="11">
        <v>7831127.4000000004</v>
      </c>
      <c r="H16" s="16">
        <f>E16-F16</f>
        <v>-131897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2"/>
        <v>3829940.8</v>
      </c>
      <c r="F17" s="11">
        <v>1390380.88</v>
      </c>
      <c r="G17" s="11">
        <v>1390380.88</v>
      </c>
      <c r="H17" s="16">
        <f>E17-F17</f>
        <v>2439559.92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2"/>
        <v>2289763.0699999998</v>
      </c>
      <c r="F18" s="11">
        <v>1450236.17</v>
      </c>
      <c r="G18" s="11">
        <v>1450236.17</v>
      </c>
      <c r="H18" s="16">
        <f t="shared" ref="H18:H61" si="3">E18-F18</f>
        <v>839526.89999999991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2"/>
        <v>5505919.8399999999</v>
      </c>
      <c r="F19" s="11">
        <v>4016006.98</v>
      </c>
      <c r="G19" s="11">
        <v>4016006.98</v>
      </c>
      <c r="H19" s="16">
        <f t="shared" si="3"/>
        <v>1489912.8599999999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175932.11</v>
      </c>
      <c r="G20" s="11">
        <v>175932.11</v>
      </c>
      <c r="H20" s="16">
        <f t="shared" si="3"/>
        <v>355628.02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2"/>
        <v>351656.33</v>
      </c>
      <c r="F21" s="11">
        <v>0</v>
      </c>
      <c r="G21" s="11">
        <v>0</v>
      </c>
      <c r="H21" s="16">
        <f t="shared" si="3"/>
        <v>351656.33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2"/>
        <v>1263887.3799999999</v>
      </c>
      <c r="F22" s="11">
        <v>733640.23</v>
      </c>
      <c r="G22" s="11">
        <v>733640.23</v>
      </c>
      <c r="H22" s="16">
        <f t="shared" si="3"/>
        <v>530247.14999999991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2"/>
        <v>530306.54</v>
      </c>
      <c r="F23" s="11">
        <v>297613.78999999998</v>
      </c>
      <c r="G23" s="11">
        <v>297613.78999999998</v>
      </c>
      <c r="H23" s="16">
        <f t="shared" si="3"/>
        <v>232692.75000000006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2"/>
        <v>822818.07</v>
      </c>
      <c r="F24" s="11">
        <v>1176417.1299999999</v>
      </c>
      <c r="G24" s="11">
        <v>1176417.1299999999</v>
      </c>
      <c r="H24" s="16">
        <f t="shared" si="3"/>
        <v>-353599.05999999994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2"/>
        <v>5203394.32</v>
      </c>
      <c r="F25" s="11">
        <v>3622526.73</v>
      </c>
      <c r="G25" s="11">
        <v>3622526.73</v>
      </c>
      <c r="H25" s="16">
        <f t="shared" si="3"/>
        <v>1580867.5900000003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2"/>
        <v>1579135.04</v>
      </c>
      <c r="F26" s="11">
        <v>1584410.84</v>
      </c>
      <c r="G26" s="11">
        <v>1584410.84</v>
      </c>
      <c r="H26" s="16">
        <f t="shared" si="3"/>
        <v>-5275.8000000000466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2"/>
        <v>1525366.84</v>
      </c>
      <c r="F27" s="11">
        <v>235059.86</v>
      </c>
      <c r="G27" s="11">
        <v>235059.86</v>
      </c>
      <c r="H27" s="16">
        <f t="shared" si="3"/>
        <v>1290306.98</v>
      </c>
    </row>
    <row r="28" spans="2:8" x14ac:dyDescent="0.25">
      <c r="B28" s="15" t="s">
        <v>32</v>
      </c>
      <c r="C28" s="16">
        <v>24708810.010000002</v>
      </c>
      <c r="D28" s="12">
        <v>0</v>
      </c>
      <c r="E28" s="16">
        <f t="shared" si="2"/>
        <v>24708810.010000002</v>
      </c>
      <c r="F28" s="11">
        <v>15249585.98</v>
      </c>
      <c r="G28" s="11">
        <v>15248981.26</v>
      </c>
      <c r="H28" s="16">
        <f t="shared" si="3"/>
        <v>9459224.0300000012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2"/>
        <v>3595247.94</v>
      </c>
      <c r="F29" s="11">
        <v>1108296.7</v>
      </c>
      <c r="G29" s="11">
        <v>1108296.7</v>
      </c>
      <c r="H29" s="16">
        <f t="shared" si="3"/>
        <v>2486951.2400000002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2"/>
        <v>2806444.86</v>
      </c>
      <c r="F30" s="11">
        <v>3446526.41</v>
      </c>
      <c r="G30" s="11">
        <v>3436526.41</v>
      </c>
      <c r="H30" s="16">
        <f t="shared" si="3"/>
        <v>-640081.55000000028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2"/>
        <v>1183450.17</v>
      </c>
      <c r="F31" s="11">
        <v>610653.41</v>
      </c>
      <c r="G31" s="11">
        <v>610653.41</v>
      </c>
      <c r="H31" s="16">
        <f t="shared" si="3"/>
        <v>572796.75999999989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2"/>
        <v>717785.96</v>
      </c>
      <c r="F32" s="11">
        <v>841579.84</v>
      </c>
      <c r="G32" s="11">
        <v>841579.84</v>
      </c>
      <c r="H32" s="16">
        <f t="shared" si="3"/>
        <v>-123793.88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191141.57</v>
      </c>
      <c r="G33" s="11">
        <v>191141.57</v>
      </c>
      <c r="H33" s="16">
        <f t="shared" si="3"/>
        <v>10867.329999999987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2"/>
        <v>135938.42000000001</v>
      </c>
      <c r="F34" s="11">
        <v>129500</v>
      </c>
      <c r="G34" s="11">
        <v>129500</v>
      </c>
      <c r="H34" s="16">
        <f t="shared" si="3"/>
        <v>6438.4200000000128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2"/>
        <v>82199.399999999994</v>
      </c>
      <c r="F35" s="11">
        <v>69740.62</v>
      </c>
      <c r="G35" s="11">
        <v>68914.31</v>
      </c>
      <c r="H35" s="16">
        <f t="shared" si="3"/>
        <v>12458.779999999999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2"/>
        <v>80855.34</v>
      </c>
      <c r="F36" s="11">
        <v>172089.52</v>
      </c>
      <c r="G36" s="11">
        <v>172089.52</v>
      </c>
      <c r="H36" s="16">
        <f t="shared" si="3"/>
        <v>-91234.18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2"/>
        <v>223028.24</v>
      </c>
      <c r="F37" s="11">
        <v>224246.08</v>
      </c>
      <c r="G37" s="11">
        <v>224246.08</v>
      </c>
      <c r="H37" s="16">
        <f t="shared" si="3"/>
        <v>-1217.8399999999965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2"/>
        <v>134510.01</v>
      </c>
      <c r="F38" s="11">
        <v>215954.67</v>
      </c>
      <c r="G38" s="11">
        <v>215954.67</v>
      </c>
      <c r="H38" s="16">
        <f t="shared" si="3"/>
        <v>-81444.66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2"/>
        <v>67387.399999999994</v>
      </c>
      <c r="F39" s="11">
        <v>69982.98</v>
      </c>
      <c r="G39" s="11">
        <v>69982.98</v>
      </c>
      <c r="H39" s="16">
        <f t="shared" si="3"/>
        <v>-2595.5800000000017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2"/>
        <v>142614.84</v>
      </c>
      <c r="F40" s="11">
        <v>202587.97</v>
      </c>
      <c r="G40" s="11">
        <v>202587.97</v>
      </c>
      <c r="H40" s="16">
        <f t="shared" si="3"/>
        <v>-59973.130000000005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2"/>
        <v>312372.55</v>
      </c>
      <c r="F41" s="11">
        <v>226562.44</v>
      </c>
      <c r="G41" s="11">
        <v>226562.44</v>
      </c>
      <c r="H41" s="16">
        <f t="shared" si="3"/>
        <v>85810.109999999986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2"/>
        <v>264443.78000000003</v>
      </c>
      <c r="F42" s="11">
        <v>1360662.36</v>
      </c>
      <c r="G42" s="11">
        <v>1360662.36</v>
      </c>
      <c r="H42" s="16">
        <f t="shared" si="3"/>
        <v>-1096218.58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11">
        <v>27776.720000000001</v>
      </c>
      <c r="G43" s="11">
        <v>27776.720000000001</v>
      </c>
      <c r="H43" s="16">
        <f t="shared" si="3"/>
        <v>1805053.01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2"/>
        <v>198305.76</v>
      </c>
      <c r="F44" s="11">
        <v>597389.04</v>
      </c>
      <c r="G44" s="11">
        <v>597389.04</v>
      </c>
      <c r="H44" s="16">
        <f t="shared" si="3"/>
        <v>-399083.28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2"/>
        <v>935353.89</v>
      </c>
      <c r="F45" s="11">
        <v>94742.33</v>
      </c>
      <c r="G45" s="11">
        <v>94742.33</v>
      </c>
      <c r="H45" s="16">
        <f t="shared" si="3"/>
        <v>840611.56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2"/>
        <v>341886.36</v>
      </c>
      <c r="F46" s="11">
        <v>2206703.4700000002</v>
      </c>
      <c r="G46" s="11">
        <v>2206703.4700000002</v>
      </c>
      <c r="H46" s="16">
        <f t="shared" si="3"/>
        <v>-1864817.1100000003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2"/>
        <v>647261.56000000006</v>
      </c>
      <c r="F47" s="11">
        <v>1144120.4099999999</v>
      </c>
      <c r="G47" s="11">
        <v>1144120.4099999999</v>
      </c>
      <c r="H47" s="16">
        <f t="shared" si="3"/>
        <v>-496858.84999999986</v>
      </c>
    </row>
    <row r="48" spans="2:8" x14ac:dyDescent="0.25">
      <c r="B48" s="15" t="s">
        <v>63</v>
      </c>
      <c r="C48" s="16">
        <v>10501998.880000001</v>
      </c>
      <c r="D48" s="12">
        <v>0</v>
      </c>
      <c r="E48" s="16">
        <f t="shared" si="2"/>
        <v>10501998.880000001</v>
      </c>
      <c r="F48" s="11">
        <v>177573.39</v>
      </c>
      <c r="G48" s="11">
        <v>177573.39</v>
      </c>
      <c r="H48" s="16">
        <f t="shared" si="3"/>
        <v>10324425.49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280236.39</v>
      </c>
      <c r="G49" s="11">
        <v>280236.39</v>
      </c>
      <c r="H49" s="16">
        <f t="shared" si="3"/>
        <v>240665.51999999996</v>
      </c>
    </row>
    <row r="50" spans="2:10" x14ac:dyDescent="0.25">
      <c r="B50" s="15" t="s">
        <v>51</v>
      </c>
      <c r="C50" s="16">
        <v>2891185.25</v>
      </c>
      <c r="D50" s="12">
        <v>0</v>
      </c>
      <c r="E50" s="16">
        <f t="shared" si="2"/>
        <v>2891185.25</v>
      </c>
      <c r="F50" s="11">
        <v>24974892.760000002</v>
      </c>
      <c r="G50" s="11">
        <v>24159107.48</v>
      </c>
      <c r="H50" s="16">
        <f t="shared" si="3"/>
        <v>-22083707.510000002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2"/>
        <v>12801182.789999999</v>
      </c>
      <c r="F51" s="11">
        <v>2596980.7799999998</v>
      </c>
      <c r="G51" s="11">
        <v>2596980.7799999998</v>
      </c>
      <c r="H51" s="16">
        <f t="shared" si="3"/>
        <v>10204202.01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2"/>
        <v>2049883.49</v>
      </c>
      <c r="F52" s="11">
        <v>216641.03</v>
      </c>
      <c r="G52" s="11">
        <v>216641.03</v>
      </c>
      <c r="H52" s="16">
        <f t="shared" si="3"/>
        <v>1833242.46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2"/>
        <v>2851820.05</v>
      </c>
      <c r="F53" s="11">
        <v>960374.85</v>
      </c>
      <c r="G53" s="11">
        <v>960374.85</v>
      </c>
      <c r="H53" s="16">
        <f t="shared" si="3"/>
        <v>1891445.1999999997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2"/>
        <v>4343488.1399999997</v>
      </c>
      <c r="F54" s="11">
        <v>1486513.82</v>
      </c>
      <c r="G54" s="11">
        <v>1486013.82</v>
      </c>
      <c r="H54" s="16">
        <f t="shared" si="3"/>
        <v>2856974.3199999994</v>
      </c>
    </row>
    <row r="55" spans="2:10" x14ac:dyDescent="0.25">
      <c r="B55" s="15" t="s">
        <v>54</v>
      </c>
      <c r="C55" s="16">
        <v>157276746.31</v>
      </c>
      <c r="D55" s="12">
        <v>-3200000</v>
      </c>
      <c r="E55" s="16">
        <f t="shared" si="2"/>
        <v>154076746.31</v>
      </c>
      <c r="F55" s="11">
        <v>1065928.4099999999</v>
      </c>
      <c r="G55" s="11">
        <v>1065928.4099999999</v>
      </c>
      <c r="H55" s="16">
        <f t="shared" si="3"/>
        <v>153010817.90000001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2"/>
        <v>4817366</v>
      </c>
      <c r="F56" s="11">
        <v>2322875.91</v>
      </c>
      <c r="G56" s="11">
        <v>2278795.91</v>
      </c>
      <c r="H56" s="16">
        <f t="shared" si="3"/>
        <v>2494490.09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26023309.140000001</v>
      </c>
      <c r="G57" s="11">
        <v>26023309.140000001</v>
      </c>
      <c r="H57" s="16">
        <f t="shared" si="3"/>
        <v>-14083035.310000001</v>
      </c>
    </row>
    <row r="58" spans="2:10" x14ac:dyDescent="0.25">
      <c r="B58" s="15" t="s">
        <v>57</v>
      </c>
      <c r="C58" s="16">
        <v>11388049.199999999</v>
      </c>
      <c r="D58" s="12">
        <v>3200000</v>
      </c>
      <c r="E58" s="16">
        <f t="shared" si="2"/>
        <v>14588049.199999999</v>
      </c>
      <c r="F58" s="11">
        <v>14791795.199999999</v>
      </c>
      <c r="G58" s="11">
        <v>12478890.199999999</v>
      </c>
      <c r="H58" s="16">
        <f t="shared" si="3"/>
        <v>-203746</v>
      </c>
      <c r="J58" s="19"/>
    </row>
    <row r="59" spans="2:10" x14ac:dyDescent="0.25">
      <c r="B59" s="15" t="s">
        <v>58</v>
      </c>
      <c r="C59" s="16">
        <v>3674215.47</v>
      </c>
      <c r="D59" s="12">
        <v>0</v>
      </c>
      <c r="E59" s="16">
        <f t="shared" si="2"/>
        <v>3674215.47</v>
      </c>
      <c r="F59" s="11">
        <v>2907259.86</v>
      </c>
      <c r="G59" s="11">
        <v>2907259.86</v>
      </c>
      <c r="H59" s="16">
        <f t="shared" si="3"/>
        <v>766955.61000000034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2"/>
        <v>5750576.4800000004</v>
      </c>
      <c r="F60" s="11">
        <v>5213072.67</v>
      </c>
      <c r="G60" s="11">
        <v>5115057.5</v>
      </c>
      <c r="H60" s="16">
        <f t="shared" si="3"/>
        <v>537503.81000000052</v>
      </c>
    </row>
    <row r="61" spans="2:10" ht="14.95" thickBot="1" x14ac:dyDescent="0.3">
      <c r="B61" s="15" t="s">
        <v>60</v>
      </c>
      <c r="C61" s="16">
        <v>7155657.4100000001</v>
      </c>
      <c r="D61" s="12">
        <v>0</v>
      </c>
      <c r="E61" s="16">
        <f t="shared" si="2"/>
        <v>7155657.4100000001</v>
      </c>
      <c r="F61" s="12">
        <v>4023547.06</v>
      </c>
      <c r="G61" s="12">
        <v>4008267.06</v>
      </c>
      <c r="H61" s="16">
        <f t="shared" si="3"/>
        <v>3132110.35</v>
      </c>
    </row>
    <row r="62" spans="2:10" ht="14.9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4">D15+D16+D17+D18+D19+D20+D21+D22+D23+D24+D25+D26+D27+D28+D29+D30+D31+D32+D33+D34+D35+D36+D37+D38+D39+D40+D41+D42+D43+D44+D45+D46+D47+D48+D49+D50+D51+D52+D53+D54+D55+D56+D57+D58+D59+D60+D61</f>
        <v>0</v>
      </c>
      <c r="E62" s="18">
        <f t="shared" si="4"/>
        <v>317595510.82000005</v>
      </c>
      <c r="F62" s="18">
        <f t="shared" si="4"/>
        <v>144776892.27999997</v>
      </c>
      <c r="G62" s="18">
        <f t="shared" si="4"/>
        <v>141478895.79999998</v>
      </c>
      <c r="H62" s="18">
        <f t="shared" si="4"/>
        <v>172818618.54000002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2023-01-30T17:00:52Z</dcterms:created>
  <dcterms:modified xsi:type="dcterms:W3CDTF">2025-07-23T20:20:48Z</dcterms:modified>
</cp:coreProperties>
</file>