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PRESUPUESTARIA\b_EstadoAnalitico\"/>
    </mc:Choice>
  </mc:AlternateContent>
  <xr:revisionPtr revIDLastSave="0" documentId="8_{8C8EA68B-0252-49E3-A70C-587D0325F0F2}" xr6:coauthVersionLast="47" xr6:coauthVersionMax="47" xr10:uidLastSave="{00000000-0000-0000-0000-000000000000}"/>
  <bookViews>
    <workbookView xWindow="-109" yWindow="-109" windowWidth="26301" windowHeight="14169" xr2:uid="{B2185F62-826B-4BA8-8054-FB41011F33F4}"/>
  </bookViews>
  <sheets>
    <sheet name="EAEPE CFG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H43" i="3" s="1"/>
  <c r="E42" i="3"/>
  <c r="H42" i="3" s="1"/>
  <c r="E41" i="3"/>
  <c r="H41" i="3" s="1"/>
  <c r="E40" i="3"/>
  <c r="E39" i="3" s="1"/>
  <c r="G39" i="3"/>
  <c r="F39" i="3"/>
  <c r="D39" i="3"/>
  <c r="C39" i="3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G28" i="3"/>
  <c r="F28" i="3"/>
  <c r="D28" i="3"/>
  <c r="C28" i="3"/>
  <c r="E26" i="3"/>
  <c r="H26" i="3" s="1"/>
  <c r="E25" i="3"/>
  <c r="E19" i="3" s="1"/>
  <c r="H24" i="3"/>
  <c r="E24" i="3"/>
  <c r="E23" i="3"/>
  <c r="H23" i="3" s="1"/>
  <c r="E22" i="3"/>
  <c r="H22" i="3" s="1"/>
  <c r="E21" i="3"/>
  <c r="H21" i="3" s="1"/>
  <c r="E20" i="3"/>
  <c r="H20" i="3" s="1"/>
  <c r="G19" i="3"/>
  <c r="F19" i="3"/>
  <c r="D19" i="3"/>
  <c r="C19" i="3"/>
  <c r="H17" i="3"/>
  <c r="E17" i="3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E9" i="3" s="1"/>
  <c r="G9" i="3"/>
  <c r="F9" i="3"/>
  <c r="D9" i="3"/>
  <c r="D44" i="3" s="1"/>
  <c r="C9" i="3"/>
  <c r="C44" i="3" s="1"/>
  <c r="G44" i="3" l="1"/>
  <c r="F44" i="3"/>
  <c r="H28" i="3"/>
  <c r="H25" i="3"/>
  <c r="H19" i="3" s="1"/>
  <c r="H40" i="3"/>
  <c r="H39" i="3" s="1"/>
  <c r="E28" i="3"/>
  <c r="E44" i="3" s="1"/>
  <c r="H10" i="3"/>
  <c r="H9" i="3" s="1"/>
  <c r="H44" i="3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<sst xmlns="http://schemas.openxmlformats.org/spreadsheetml/2006/main" count="47" uniqueCount="47">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</sst>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9E51-7250-4C35-AA28-CC3BB0FCAF67}">
  <sheetPr>
    <tabColor rgb="FFC4D600"/>
  </sheetPr>
  <dimension ref="B1:H47"/>
  <sheetViews>
    <sheetView showGridLines="0" tabSelected="1" zoomScale="154" zoomScaleNormal="154" workbookViewId="0">
      <selection activeCell="A10" sqref="A10"/>
    </sheetView>
  </sheetViews>
  <sheetFormatPr baseColWidth="10" defaultRowHeight="14.3" x14ac:dyDescent="0.25"/>
  <cols>
    <col min="1" max="1" width="2.375" customWidth="1"/>
    <col min="2" max="2" width="30.625" customWidth="1"/>
    <col min="3" max="4" width="11.625" bestFit="1" customWidth="1"/>
    <col min="5" max="5" width="11.75" bestFit="1" customWidth="1"/>
    <col min="6" max="8" width="11.625" bestFit="1" customWidth="1"/>
  </cols>
  <sheetData>
    <row r="1" spans="2:8" ht="15.8" thickBot="1" x14ac:dyDescent="0.3">
      <c r="B1" s="1"/>
    </row>
    <row r="2" spans="2:8" ht="14.95" x14ac:dyDescent="0.25">
      <c r="B2" s="10" t="s">
        <v>0</v>
      </c>
      <c r="C2" s="11"/>
      <c r="D2" s="11"/>
      <c r="E2" s="11"/>
      <c r="F2" s="11"/>
      <c r="G2" s="11"/>
      <c r="H2" s="12"/>
    </row>
    <row r="3" spans="2:8" x14ac:dyDescent="0.25">
      <c r="B3" s="13" t="s">
        <v>1</v>
      </c>
      <c r="C3" s="14"/>
      <c r="D3" s="14"/>
      <c r="E3" s="14"/>
      <c r="F3" s="14"/>
      <c r="G3" s="14"/>
      <c r="H3" s="15"/>
    </row>
    <row r="4" spans="2:8" x14ac:dyDescent="0.25">
      <c r="B4" s="13" t="s">
        <v>2</v>
      </c>
      <c r="C4" s="14"/>
      <c r="D4" s="14"/>
      <c r="E4" s="14"/>
      <c r="F4" s="14"/>
      <c r="G4" s="14"/>
      <c r="H4" s="15"/>
    </row>
    <row r="5" spans="2:8" ht="15.8" thickBot="1" x14ac:dyDescent="0.3">
      <c r="B5" s="16" t="s">
        <v>46</v>
      </c>
      <c r="C5" s="17"/>
      <c r="D5" s="17"/>
      <c r="E5" s="17"/>
      <c r="F5" s="17"/>
      <c r="G5" s="17"/>
      <c r="H5" s="18"/>
    </row>
    <row r="6" spans="2:8" ht="14.95" thickBot="1" x14ac:dyDescent="0.3">
      <c r="B6" s="19" t="s">
        <v>3</v>
      </c>
      <c r="C6" s="22" t="s">
        <v>4</v>
      </c>
      <c r="D6" s="23"/>
      <c r="E6" s="23"/>
      <c r="F6" s="23"/>
      <c r="G6" s="24"/>
      <c r="H6" s="25" t="s">
        <v>5</v>
      </c>
    </row>
    <row r="7" spans="2:8" ht="17" thickBot="1" x14ac:dyDescent="0.3">
      <c r="B7" s="20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6"/>
    </row>
    <row r="8" spans="2:8" ht="14.95" thickBot="1" x14ac:dyDescent="0.3">
      <c r="B8" s="21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95" x14ac:dyDescent="0.25">
      <c r="B9" s="3" t="s">
        <v>13</v>
      </c>
      <c r="C9" s="4">
        <f t="shared" ref="C9:H9" si="0">+C10+C11+C12+C13+C14+C15+C16+C17</f>
        <v>101653624.31999999</v>
      </c>
      <c r="D9" s="4">
        <f>+D10+D11+D12+D13+D14+D15+D16+D17</f>
        <v>0</v>
      </c>
      <c r="E9" s="4">
        <f t="shared" si="0"/>
        <v>101653624.31999999</v>
      </c>
      <c r="F9" s="4">
        <f t="shared" si="0"/>
        <v>80331501.890000015</v>
      </c>
      <c r="G9" s="4">
        <f t="shared" si="0"/>
        <v>79504285.580000013</v>
      </c>
      <c r="H9" s="4">
        <f t="shared" si="0"/>
        <v>21322122.429999989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ht="14.95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40434073.549999997</v>
      </c>
      <c r="D12" s="6">
        <v>0</v>
      </c>
      <c r="E12" s="6">
        <f t="shared" si="1"/>
        <v>40434073.549999997</v>
      </c>
      <c r="F12" s="6">
        <v>29481661.280000001</v>
      </c>
      <c r="G12" s="6">
        <v>29481661.280000001</v>
      </c>
      <c r="H12" s="6">
        <f t="shared" si="2"/>
        <v>10952412.269999996</v>
      </c>
    </row>
    <row r="13" spans="2:8" ht="14.95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34978010.979999997</v>
      </c>
      <c r="D14" s="6">
        <v>0</v>
      </c>
      <c r="E14" s="6">
        <f t="shared" si="1"/>
        <v>34978010.979999997</v>
      </c>
      <c r="F14" s="6">
        <v>23276012.260000002</v>
      </c>
      <c r="G14" s="6">
        <v>23264581.23</v>
      </c>
      <c r="H14" s="6">
        <f>+E14-F14</f>
        <v>11701998.719999995</v>
      </c>
    </row>
    <row r="15" spans="2:8" ht="14.95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26241539.789999999</v>
      </c>
      <c r="D16" s="6">
        <v>0</v>
      </c>
      <c r="E16" s="6">
        <f t="shared" si="1"/>
        <v>26241539.789999999</v>
      </c>
      <c r="F16" s="6">
        <v>27573828.350000001</v>
      </c>
      <c r="G16" s="6">
        <v>26758043.07</v>
      </c>
      <c r="H16" s="6">
        <f t="shared" si="2"/>
        <v>-1332288.5600000024</v>
      </c>
    </row>
    <row r="17" spans="2:8" ht="14.95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ht="14.95" x14ac:dyDescent="0.25">
      <c r="B18" s="5"/>
      <c r="C18" s="6"/>
      <c r="D18" s="6"/>
      <c r="E18" s="6"/>
      <c r="F18" s="6"/>
      <c r="G18" s="6"/>
      <c r="H18" s="6"/>
    </row>
    <row r="19" spans="2:8" ht="14.95" x14ac:dyDescent="0.25">
      <c r="B19" s="3" t="s">
        <v>22</v>
      </c>
      <c r="C19" s="4">
        <f t="shared" ref="C19:H19" si="3">+C20+C21+C22+C23+C24+C25+C26</f>
        <v>215941886.5</v>
      </c>
      <c r="D19" s="4">
        <f t="shared" si="3"/>
        <v>0</v>
      </c>
      <c r="E19" s="4">
        <f t="shared" si="3"/>
        <v>215941886.5</v>
      </c>
      <c r="F19" s="4">
        <f t="shared" si="3"/>
        <v>64445390.390000001</v>
      </c>
      <c r="G19" s="4">
        <f t="shared" si="3"/>
        <v>61974610.219999999</v>
      </c>
      <c r="H19" s="4">
        <f t="shared" si="3"/>
        <v>151496496.11000001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176652955.21000001</v>
      </c>
      <c r="D21" s="6">
        <v>0</v>
      </c>
      <c r="E21" s="6">
        <f t="shared" si="4"/>
        <v>176652955.21000001</v>
      </c>
      <c r="F21" s="6">
        <v>22329670.149999999</v>
      </c>
      <c r="G21" s="6">
        <v>19918749.98</v>
      </c>
      <c r="H21" s="6">
        <f t="shared" ref="H21:H26" si="5">+E21-F21</f>
        <v>154323285.06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27139463.760000002</v>
      </c>
      <c r="D23" s="6">
        <v>0</v>
      </c>
      <c r="E23" s="6">
        <f t="shared" si="4"/>
        <v>27139463.760000002</v>
      </c>
      <c r="F23" s="6">
        <v>32062786.489999998</v>
      </c>
      <c r="G23" s="6">
        <v>32018206.489999998</v>
      </c>
      <c r="H23" s="6">
        <f t="shared" si="5"/>
        <v>-4923322.7299999967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12149467.529999999</v>
      </c>
      <c r="D25" s="6">
        <v>0</v>
      </c>
      <c r="E25" s="6">
        <f t="shared" si="4"/>
        <v>12149467.529999999</v>
      </c>
      <c r="F25" s="6">
        <v>10052933.75</v>
      </c>
      <c r="G25" s="6">
        <v>10037653.75</v>
      </c>
      <c r="H25" s="6">
        <f t="shared" si="5"/>
        <v>2096533.7799999993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4.9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3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3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3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4.9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4.95" thickBot="1" x14ac:dyDescent="0.3">
      <c r="B44" s="7" t="s">
        <v>45</v>
      </c>
      <c r="C44" s="8">
        <f t="shared" ref="C44:H44" si="10">+C9+C19+C28+C39</f>
        <v>317595510.81999999</v>
      </c>
      <c r="D44" s="8">
        <f t="shared" si="10"/>
        <v>0</v>
      </c>
      <c r="E44" s="8">
        <f t="shared" si="10"/>
        <v>317595510.81999999</v>
      </c>
      <c r="F44" s="8">
        <f t="shared" si="10"/>
        <v>144776892.28000003</v>
      </c>
      <c r="G44" s="8">
        <f t="shared" si="10"/>
        <v>141478895.80000001</v>
      </c>
      <c r="H44" s="8">
        <f t="shared" si="10"/>
        <v>172818618.53999999</v>
      </c>
    </row>
    <row r="46" spans="2:8" x14ac:dyDescent="0.25">
      <c r="G46" s="9"/>
    </row>
    <row r="47" spans="2:8" x14ac:dyDescent="0.25">
      <c r="G47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2023-01-30T17:05:46Z</dcterms:created>
  <dcterms:modified xsi:type="dcterms:W3CDTF">2025-07-23T21:18:25Z</dcterms:modified>
</cp:coreProperties>
</file>