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II ESTADOS E INFORMACIÓN PROGRAMÁTICA\"/>
    </mc:Choice>
  </mc:AlternateContent>
  <xr:revisionPtr revIDLastSave="0" documentId="13_ncr:1_{23B60EF9-0810-480B-8F1A-14CD5C9E9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8" l="1"/>
  <c r="J35" i="18" s="1"/>
  <c r="J34" i="18" s="1"/>
  <c r="I34" i="18"/>
  <c r="H34" i="18"/>
  <c r="G34" i="18"/>
  <c r="F34" i="18"/>
  <c r="E34" i="18"/>
  <c r="G33" i="18"/>
  <c r="J33" i="18" s="1"/>
  <c r="G32" i="18"/>
  <c r="J32" i="18" s="1"/>
  <c r="G31" i="18"/>
  <c r="J31" i="18" s="1"/>
  <c r="G30" i="18"/>
  <c r="J30" i="18" s="1"/>
  <c r="J29" i="18" s="1"/>
  <c r="I29" i="18"/>
  <c r="H29" i="18"/>
  <c r="F29" i="18"/>
  <c r="E29" i="18"/>
  <c r="G28" i="18"/>
  <c r="J28" i="18" s="1"/>
  <c r="G27" i="18"/>
  <c r="G26" i="18" s="1"/>
  <c r="I26" i="18"/>
  <c r="H26" i="18"/>
  <c r="F26" i="18"/>
  <c r="E26" i="18"/>
  <c r="G25" i="18"/>
  <c r="J25" i="18" s="1"/>
  <c r="G24" i="18"/>
  <c r="J24" i="18" s="1"/>
  <c r="G23" i="18"/>
  <c r="J23" i="18" s="1"/>
  <c r="J22" i="18" s="1"/>
  <c r="I22" i="18"/>
  <c r="H22" i="18"/>
  <c r="G22" i="18"/>
  <c r="F22" i="18"/>
  <c r="E22" i="18"/>
  <c r="G21" i="18"/>
  <c r="J21" i="18" s="1"/>
  <c r="G20" i="18"/>
  <c r="J20" i="18" s="1"/>
  <c r="G19" i="18"/>
  <c r="J19" i="18" s="1"/>
  <c r="G18" i="18"/>
  <c r="J18" i="18" s="1"/>
  <c r="G17" i="18"/>
  <c r="J17" i="18" s="1"/>
  <c r="G16" i="18"/>
  <c r="J16" i="18" s="1"/>
  <c r="G15" i="18"/>
  <c r="J15" i="18" s="1"/>
  <c r="G14" i="18"/>
  <c r="J14" i="18" s="1"/>
  <c r="I13" i="18"/>
  <c r="H13" i="18"/>
  <c r="F13" i="18"/>
  <c r="E13" i="18"/>
  <c r="G12" i="18"/>
  <c r="J12" i="18" s="1"/>
  <c r="G11" i="18"/>
  <c r="J11" i="18" s="1"/>
  <c r="J10" i="18" s="1"/>
  <c r="I10" i="18"/>
  <c r="I40" i="18" s="1"/>
  <c r="H10" i="18"/>
  <c r="H40" i="18" s="1"/>
  <c r="G10" i="18"/>
  <c r="F10" i="18"/>
  <c r="F40" i="18" s="1"/>
  <c r="E10" i="18"/>
  <c r="E40" i="18" s="1"/>
  <c r="J13" i="18" l="1"/>
  <c r="J40" i="18" s="1"/>
  <c r="J27" i="18"/>
  <c r="J26" i="18" s="1"/>
  <c r="G29" i="18"/>
  <c r="E9" i="18"/>
  <c r="F9" i="18"/>
  <c r="G13" i="18"/>
  <c r="G40" i="18" s="1"/>
  <c r="H9" i="18"/>
  <c r="I9" i="18"/>
  <c r="G9" i="18" l="1"/>
  <c r="J9" i="18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<sst xmlns="http://schemas.openxmlformats.org/spreadsheetml/2006/main" count="44" uniqueCount="44">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</sst>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0" fillId="0" borderId="0" xfId="1" applyFont="1"/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5E3E-42CB-4F9C-B5C1-3BCF253BEBBB}">
  <sheetPr>
    <tabColor rgb="FFC4D600"/>
  </sheetPr>
  <dimension ref="B1:J42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0" t="s">
        <v>42</v>
      </c>
      <c r="C2" s="21"/>
      <c r="D2" s="21"/>
      <c r="E2" s="21"/>
      <c r="F2" s="21"/>
      <c r="G2" s="21"/>
      <c r="H2" s="21"/>
      <c r="I2" s="21"/>
      <c r="J2" s="22"/>
    </row>
    <row r="3" spans="2:10" x14ac:dyDescent="0.25">
      <c r="B3" s="23" t="s">
        <v>11</v>
      </c>
      <c r="C3" s="24"/>
      <c r="D3" s="24"/>
      <c r="E3" s="24"/>
      <c r="F3" s="24"/>
      <c r="G3" s="24"/>
      <c r="H3" s="24"/>
      <c r="I3" s="24"/>
      <c r="J3" s="25"/>
    </row>
    <row r="4" spans="2:10" ht="15.75" thickBot="1" x14ac:dyDescent="0.3">
      <c r="B4" s="26" t="s">
        <v>43</v>
      </c>
      <c r="C4" s="27"/>
      <c r="D4" s="27"/>
      <c r="E4" s="27"/>
      <c r="F4" s="27"/>
      <c r="G4" s="27"/>
      <c r="H4" s="27"/>
      <c r="I4" s="27"/>
      <c r="J4" s="28"/>
    </row>
    <row r="5" spans="2:10" ht="15.75" thickBot="1" x14ac:dyDescent="0.3">
      <c r="B5" s="20" t="s">
        <v>0</v>
      </c>
      <c r="C5" s="21"/>
      <c r="D5" s="29"/>
      <c r="E5" s="34" t="s">
        <v>3</v>
      </c>
      <c r="F5" s="35"/>
      <c r="G5" s="35"/>
      <c r="H5" s="35"/>
      <c r="I5" s="36"/>
      <c r="J5" s="37" t="s">
        <v>4</v>
      </c>
    </row>
    <row r="6" spans="2:10" ht="17.25" thickBot="1" x14ac:dyDescent="0.3">
      <c r="B6" s="23"/>
      <c r="C6" s="24"/>
      <c r="D6" s="30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8"/>
    </row>
    <row r="7" spans="2:10" ht="15.75" thickBot="1" x14ac:dyDescent="0.3">
      <c r="B7" s="31"/>
      <c r="C7" s="32"/>
      <c r="D7" s="33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17" t="s">
        <v>12</v>
      </c>
      <c r="C9" s="18"/>
      <c r="D9" s="19"/>
      <c r="E9" s="10">
        <f t="shared" ref="E9:J9" si="0">+E10+E13+E22+E26+E29+E34+E36+E37+E38</f>
        <v>317595510.82000005</v>
      </c>
      <c r="F9" s="10">
        <f t="shared" si="0"/>
        <v>0</v>
      </c>
      <c r="G9" s="10">
        <f t="shared" si="0"/>
        <v>317595510.82000005</v>
      </c>
      <c r="H9" s="10">
        <f t="shared" si="0"/>
        <v>110154582.56</v>
      </c>
      <c r="I9" s="10">
        <f t="shared" si="0"/>
        <v>107088276.36000001</v>
      </c>
      <c r="J9" s="10">
        <f t="shared" si="0"/>
        <v>207440928.26000002</v>
      </c>
    </row>
    <row r="10" spans="2:10" ht="15" customHeight="1" x14ac:dyDescent="0.25">
      <c r="B10" s="5"/>
      <c r="C10" s="18" t="s">
        <v>13</v>
      </c>
      <c r="D10" s="19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8" t="s">
        <v>16</v>
      </c>
      <c r="D13" s="19"/>
      <c r="E13" s="13">
        <f t="shared" ref="E13:J13" si="2">+E14+E15+E16+E17+E18+E19+E20+E21</f>
        <v>276303848.10000002</v>
      </c>
      <c r="F13" s="13">
        <f t="shared" si="2"/>
        <v>0</v>
      </c>
      <c r="G13" s="13">
        <f t="shared" si="2"/>
        <v>276303848.10000002</v>
      </c>
      <c r="H13" s="13">
        <f t="shared" si="2"/>
        <v>87943623.520000011</v>
      </c>
      <c r="I13" s="13">
        <f t="shared" si="2"/>
        <v>84888748.350000009</v>
      </c>
      <c r="J13" s="13">
        <f t="shared" si="2"/>
        <v>188360224.58000001</v>
      </c>
    </row>
    <row r="14" spans="2:10" x14ac:dyDescent="0.25">
      <c r="B14" s="5"/>
      <c r="C14" s="6"/>
      <c r="D14" s="3" t="s">
        <v>17</v>
      </c>
      <c r="E14" s="11">
        <v>72511429.129999995</v>
      </c>
      <c r="F14" s="11">
        <v>0</v>
      </c>
      <c r="G14" s="11">
        <f>+E14+F14</f>
        <v>72511429.129999995</v>
      </c>
      <c r="H14" s="11">
        <v>42513329.240000002</v>
      </c>
      <c r="I14" s="11">
        <v>41842624.880000003</v>
      </c>
      <c r="J14" s="11">
        <f t="shared" ref="J14:J21" si="3">+G14-H14</f>
        <v>29998099.889999993</v>
      </c>
    </row>
    <row r="15" spans="2:10" x14ac:dyDescent="0.25">
      <c r="B15" s="5"/>
      <c r="C15" s="6"/>
      <c r="D15" s="3" t="s">
        <v>18</v>
      </c>
      <c r="E15" s="11">
        <v>176652955.21000001</v>
      </c>
      <c r="F15" s="11">
        <v>0</v>
      </c>
      <c r="G15" s="11">
        <f t="shared" ref="G15:G20" si="4">+E15+F15</f>
        <v>176652955.21000001</v>
      </c>
      <c r="H15" s="11">
        <v>15036056.6</v>
      </c>
      <c r="I15" s="11">
        <v>12652378.310000001</v>
      </c>
      <c r="J15" s="11">
        <f t="shared" si="3"/>
        <v>161616898.61000001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27139463.760000002</v>
      </c>
      <c r="F17" s="11">
        <v>0</v>
      </c>
      <c r="G17" s="11">
        <f t="shared" si="4"/>
        <v>27139463.760000002</v>
      </c>
      <c r="H17" s="11">
        <v>30394237.68</v>
      </c>
      <c r="I17" s="11">
        <v>30393745.16</v>
      </c>
      <c r="J17" s="11">
        <f t="shared" si="3"/>
        <v>-3254773.9199999981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8" t="s">
        <v>25</v>
      </c>
      <c r="D22" s="19"/>
      <c r="E22" s="13">
        <f t="shared" ref="E22:J22" si="5">+E23+E24+E25</f>
        <v>41291662.719999999</v>
      </c>
      <c r="F22" s="13">
        <f t="shared" si="5"/>
        <v>0</v>
      </c>
      <c r="G22" s="13">
        <f t="shared" si="5"/>
        <v>41291662.719999999</v>
      </c>
      <c r="H22" s="13">
        <f>+H23+H24+H25</f>
        <v>22210959.039999999</v>
      </c>
      <c r="I22" s="13">
        <f t="shared" si="5"/>
        <v>22199528.009999998</v>
      </c>
      <c r="J22" s="13">
        <f t="shared" si="5"/>
        <v>19080703.679999996</v>
      </c>
    </row>
    <row r="23" spans="2:10" ht="16.5" x14ac:dyDescent="0.25">
      <c r="B23" s="5"/>
      <c r="C23" s="6"/>
      <c r="D23" s="3" t="s">
        <v>26</v>
      </c>
      <c r="E23" s="11">
        <v>34978010.979999997</v>
      </c>
      <c r="F23" s="11">
        <v>0</v>
      </c>
      <c r="G23" s="11">
        <f>+E23+F23</f>
        <v>34978010.979999997</v>
      </c>
      <c r="H23" s="11">
        <v>19342320.109999999</v>
      </c>
      <c r="I23" s="11">
        <v>19330889.079999998</v>
      </c>
      <c r="J23" s="11">
        <f>+G23-H23</f>
        <v>15635690.869999997</v>
      </c>
    </row>
    <row r="24" spans="2:10" x14ac:dyDescent="0.25">
      <c r="B24" s="5"/>
      <c r="C24" s="6"/>
      <c r="D24" s="3" t="s">
        <v>27</v>
      </c>
      <c r="E24" s="11">
        <v>6313651.7400000002</v>
      </c>
      <c r="F24" s="11">
        <v>0</v>
      </c>
      <c r="G24" s="11">
        <f>+E24+F24</f>
        <v>6313651.7400000002</v>
      </c>
      <c r="H24" s="11">
        <v>2868638.93</v>
      </c>
      <c r="I24" s="11">
        <v>2868638.93</v>
      </c>
      <c r="J24" s="11">
        <f>+G24-H24</f>
        <v>3445012.81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8" t="s">
        <v>29</v>
      </c>
      <c r="D26" s="19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8" t="s">
        <v>32</v>
      </c>
      <c r="D29" s="19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8" t="s">
        <v>37</v>
      </c>
      <c r="D34" s="19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17" t="s">
        <v>39</v>
      </c>
      <c r="C36" s="18"/>
      <c r="D36" s="19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17" t="s">
        <v>40</v>
      </c>
      <c r="C37" s="18"/>
      <c r="D37" s="19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17" t="s">
        <v>41</v>
      </c>
      <c r="C38" s="18"/>
      <c r="D38" s="19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9" t="s">
        <v>10</v>
      </c>
      <c r="C40" s="40"/>
      <c r="D40" s="41"/>
      <c r="E40" s="12">
        <f t="shared" ref="E40:J40" si="9">+E10+E13+E22+E26+E29+E34+E36+E37+E38</f>
        <v>317595510.82000005</v>
      </c>
      <c r="F40" s="12">
        <f t="shared" si="9"/>
        <v>0</v>
      </c>
      <c r="G40" s="12">
        <f t="shared" si="9"/>
        <v>317595510.82000005</v>
      </c>
      <c r="H40" s="12">
        <f t="shared" si="9"/>
        <v>110154582.56</v>
      </c>
      <c r="I40" s="12">
        <f t="shared" si="9"/>
        <v>107088276.36000001</v>
      </c>
      <c r="J40" s="12">
        <f t="shared" si="9"/>
        <v>207440928.26000002</v>
      </c>
    </row>
    <row r="42" spans="2:10" x14ac:dyDescent="0.25">
      <c r="I42" s="16"/>
    </row>
  </sheetData>
  <mergeCells count="17">
    <mergeCell ref="C22:D22"/>
    <mergeCell ref="C26:D26"/>
    <mergeCell ref="B40:D40"/>
    <mergeCell ref="C34:D34"/>
    <mergeCell ref="B36:D36"/>
    <mergeCell ref="B37:D37"/>
    <mergeCell ref="B38:D38"/>
    <mergeCell ref="C29:D29"/>
    <mergeCell ref="B9:D9"/>
    <mergeCell ref="C10:D10"/>
    <mergeCell ref="C13:D13"/>
    <mergeCell ref="B2:J2"/>
    <mergeCell ref="B3:J3"/>
    <mergeCell ref="B4:J4"/>
    <mergeCell ref="B5:D7"/>
    <mergeCell ref="E5:I5"/>
    <mergeCell ref="J5:J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2020-10-30T16:45:06Z</cp:lastPrinted>
  <dcterms:created xsi:type="dcterms:W3CDTF">2020-04-14T23:33:45Z</dcterms:created>
  <dcterms:modified xsi:type="dcterms:W3CDTF">2025-07-14T17:29:59Z</dcterms:modified>
</cp:coreProperties>
</file>