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6F12D18A-85D5-484E-AB8B-9F62C069889A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0" l="1"/>
  <c r="F55" i="10"/>
  <c r="G55" i="10"/>
  <c r="G51" i="10"/>
  <c r="G50" i="10"/>
  <c r="G60" i="10" s="1"/>
  <c r="F50" i="10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60" i="10" l="1"/>
  <c r="F36" i="10"/>
  <c r="F62" i="10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<sst xmlns="http://schemas.openxmlformats.org/spreadsheetml/2006/main" count="59" uniqueCount="51">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</sst>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50" zoomScaleNormal="150" workbookViewId="0">
      <selection activeCell="F60" sqref="F60"/>
    </sheetView>
  </sheetViews>
  <sheetFormatPr baseColWidth="10" defaultRowHeight="14.3" x14ac:dyDescent="0.25"/>
  <cols>
    <col min="1" max="1" width="1.375" customWidth="1"/>
    <col min="2" max="2" width="3.125" customWidth="1"/>
    <col min="3" max="3" width="4.875" customWidth="1"/>
    <col min="4" max="4" width="36.75" customWidth="1"/>
    <col min="5" max="5" width="5" customWidth="1"/>
    <col min="6" max="7" width="15.625" style="2" customWidth="1"/>
    <col min="8" max="8" width="13" bestFit="1" customWidth="1"/>
    <col min="9" max="9" width="15.875" bestFit="1" customWidth="1"/>
    <col min="10" max="10" width="12" bestFit="1" customWidth="1"/>
  </cols>
  <sheetData>
    <row r="1" spans="2:7" ht="15.8" thickBot="1" x14ac:dyDescent="0.3">
      <c r="B1" s="1"/>
    </row>
    <row r="2" spans="2:7" ht="14.95" x14ac:dyDescent="0.25">
      <c r="B2" s="27" t="s">
        <v>49</v>
      </c>
      <c r="C2" s="28"/>
      <c r="D2" s="28"/>
      <c r="E2" s="28"/>
      <c r="F2" s="28"/>
      <c r="G2" s="29"/>
    </row>
    <row r="3" spans="2:7" ht="14.95" x14ac:dyDescent="0.25">
      <c r="B3" s="30" t="s">
        <v>0</v>
      </c>
      <c r="C3" s="31"/>
      <c r="D3" s="31"/>
      <c r="E3" s="31"/>
      <c r="F3" s="31"/>
      <c r="G3" s="32"/>
    </row>
    <row r="4" spans="2:7" ht="15.8" thickBot="1" x14ac:dyDescent="0.3">
      <c r="B4" s="33" t="s">
        <v>50</v>
      </c>
      <c r="C4" s="34"/>
      <c r="D4" s="34"/>
      <c r="E4" s="34"/>
      <c r="F4" s="34"/>
      <c r="G4" s="35"/>
    </row>
    <row r="5" spans="2:7" ht="15.8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ht="14.95" x14ac:dyDescent="0.25">
      <c r="B6" s="38"/>
      <c r="C6" s="39"/>
      <c r="D6" s="39"/>
      <c r="E6" s="39"/>
      <c r="F6" s="39"/>
      <c r="G6" s="40"/>
    </row>
    <row r="7" spans="2:7" ht="14.95" customHeight="1" x14ac:dyDescent="0.25">
      <c r="B7" s="25" t="s">
        <v>26</v>
      </c>
      <c r="C7" s="26"/>
      <c r="D7" s="26"/>
      <c r="E7" s="18"/>
      <c r="F7" s="10"/>
      <c r="G7" s="3"/>
    </row>
    <row r="8" spans="2:7" ht="14.95" customHeight="1" x14ac:dyDescent="0.25">
      <c r="B8" s="19"/>
      <c r="C8" s="26" t="s">
        <v>24</v>
      </c>
      <c r="D8" s="26"/>
      <c r="E8" s="18"/>
      <c r="F8" s="11">
        <f>+F9+F10+F11+F12+F13+F14+F15+F16+F17+F18</f>
        <v>265340442.66999999</v>
      </c>
      <c r="G8" s="4">
        <f>+G9+G10+G11+G12+G13+G14+G15+G16+G17+G18</f>
        <v>356602794.28000003</v>
      </c>
    </row>
    <row r="9" spans="2:7" ht="14.95" x14ac:dyDescent="0.25">
      <c r="B9" s="19"/>
      <c r="C9" s="18"/>
      <c r="D9" s="12" t="s">
        <v>4</v>
      </c>
      <c r="E9" s="17"/>
      <c r="F9" s="13">
        <v>8116595</v>
      </c>
      <c r="G9" s="7">
        <v>6198718</v>
      </c>
    </row>
    <row r="10" spans="2:7" ht="14.95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ht="14.95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ht="14.95" x14ac:dyDescent="0.25">
      <c r="B12" s="19"/>
      <c r="C12" s="20"/>
      <c r="D12" s="12" t="s">
        <v>6</v>
      </c>
      <c r="E12" s="17"/>
      <c r="F12" s="13">
        <v>27759596.620000001</v>
      </c>
      <c r="G12" s="7">
        <v>18072247.379999999</v>
      </c>
    </row>
    <row r="13" spans="2:7" ht="14.95" x14ac:dyDescent="0.25">
      <c r="B13" s="19"/>
      <c r="C13" s="20"/>
      <c r="D13" s="12" t="s">
        <v>7</v>
      </c>
      <c r="E13" s="17"/>
      <c r="F13" s="13">
        <v>1320708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1335366.48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3" x14ac:dyDescent="0.25">
      <c r="B16" s="19"/>
      <c r="C16" s="20"/>
      <c r="D16" s="12" t="s">
        <v>10</v>
      </c>
      <c r="E16" s="17"/>
      <c r="F16" s="13">
        <v>226808176.56999999</v>
      </c>
      <c r="G16" s="7">
        <v>329396246.73000002</v>
      </c>
    </row>
    <row r="17" spans="2:10" ht="16.3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4.9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156023241.77000001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49571115.880000003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27636074.399999999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65696882.850000001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1324560.33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1229646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6734736.3099999996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1085103.8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0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2745122.2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4.95" customHeight="1" x14ac:dyDescent="0.25">
      <c r="B36" s="25" t="s">
        <v>33</v>
      </c>
      <c r="C36" s="26"/>
      <c r="D36" s="26"/>
      <c r="E36" s="18"/>
      <c r="F36" s="14">
        <f>+F8-F19</f>
        <v>109317200.89999998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4.95" customHeight="1" x14ac:dyDescent="0.25">
      <c r="B38" s="25" t="s">
        <v>34</v>
      </c>
      <c r="C38" s="26"/>
      <c r="D38" s="26"/>
      <c r="E38" s="18"/>
      <c r="F38" s="10"/>
      <c r="G38" s="3"/>
    </row>
    <row r="39" spans="2:10" ht="14.9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4.95" customHeight="1" x14ac:dyDescent="0.25">
      <c r="B43" s="19"/>
      <c r="C43" s="26" t="s">
        <v>25</v>
      </c>
      <c r="D43" s="26"/>
      <c r="E43" s="18"/>
      <c r="F43" s="15">
        <f>+F44+F45+F46</f>
        <v>36889630.579999998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20857921.59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16031708.99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4.95" customHeight="1" x14ac:dyDescent="0.25">
      <c r="B47" s="25" t="s">
        <v>37</v>
      </c>
      <c r="C47" s="26"/>
      <c r="D47" s="26"/>
      <c r="E47" s="18"/>
      <c r="F47" s="15">
        <f>+F39-F43</f>
        <v>-36889630.579999998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4.95" customHeight="1" x14ac:dyDescent="0.25">
      <c r="B49" s="25" t="s">
        <v>38</v>
      </c>
      <c r="C49" s="26"/>
      <c r="D49" s="26"/>
      <c r="E49" s="18"/>
      <c r="F49" s="10"/>
      <c r="G49" s="3"/>
    </row>
    <row r="50" spans="2:8" ht="14.95" customHeight="1" x14ac:dyDescent="0.25">
      <c r="B50" s="19"/>
      <c r="C50" s="26" t="s">
        <v>24</v>
      </c>
      <c r="D50" s="26"/>
      <c r="E50" s="18"/>
      <c r="F50" s="11">
        <f>+F51+F54</f>
        <v>143156614.84999999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v>6948800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6948800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136207814.84999999</v>
      </c>
      <c r="G54" s="5">
        <v>245884063.97</v>
      </c>
    </row>
    <row r="55" spans="2:8" ht="14.95" customHeight="1" x14ac:dyDescent="0.25">
      <c r="B55" s="19"/>
      <c r="C55" s="26" t="s">
        <v>25</v>
      </c>
      <c r="D55" s="26"/>
      <c r="E55" s="18"/>
      <c r="F55" s="11">
        <f>+F56+F59</f>
        <v>182374671.09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v>10240823.810000001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10240823.810000001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172133847.28</v>
      </c>
      <c r="G59" s="5">
        <v>325236025.82999998</v>
      </c>
      <c r="H59" s="23"/>
    </row>
    <row r="60" spans="2:8" ht="14.95" customHeight="1" x14ac:dyDescent="0.25">
      <c r="B60" s="25" t="s">
        <v>45</v>
      </c>
      <c r="C60" s="26"/>
      <c r="D60" s="26"/>
      <c r="E60" s="18"/>
      <c r="F60" s="11">
        <f>+F50-F55</f>
        <v>-39218056.24000001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4.95" customHeight="1" x14ac:dyDescent="0.25">
      <c r="B62" s="47" t="s">
        <v>46</v>
      </c>
      <c r="C62" s="48"/>
      <c r="D62" s="48"/>
      <c r="E62" s="17"/>
      <c r="F62" s="14">
        <f>+F36+F47+F60</f>
        <v>33209514.079999968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4.9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4.95" customHeight="1" x14ac:dyDescent="0.25">
      <c r="B65" s="47" t="s">
        <v>48</v>
      </c>
      <c r="C65" s="48"/>
      <c r="D65" s="48"/>
      <c r="E65" s="17"/>
      <c r="F65" s="11">
        <v>79961153.799999997</v>
      </c>
      <c r="G65" s="4">
        <v>46751639.719999999</v>
      </c>
      <c r="H65" s="23"/>
    </row>
    <row r="66" spans="2:8" ht="14.9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2020-10-29T23:34:49Z</cp:lastPrinted>
  <dcterms:created xsi:type="dcterms:W3CDTF">2020-04-14T23:33:45Z</dcterms:created>
  <dcterms:modified xsi:type="dcterms:W3CDTF">2025-10-16T22:55:57Z</dcterms:modified>
</cp:coreProperties>
</file>