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5 - 09\ESTADOS_E_INFORMACION_CONTABLE\"/>
    </mc:Choice>
  </mc:AlternateContent>
  <xr:revisionPtr revIDLastSave="0" documentId="8_{4676D9DC-BBB4-4187-BB3A-9328F0347ED0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AA 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2" l="1"/>
  <c r="G22" i="12"/>
  <c r="G23" i="12"/>
  <c r="H23" i="12" s="1"/>
  <c r="G24" i="12"/>
  <c r="G25" i="12"/>
  <c r="H25" i="12" s="1"/>
  <c r="G26" i="12"/>
  <c r="H26" i="12" s="1"/>
  <c r="G27" i="12"/>
  <c r="H27" i="12" s="1"/>
  <c r="G28" i="12"/>
  <c r="H28" i="12" s="1"/>
  <c r="G12" i="12"/>
  <c r="H12" i="12" s="1"/>
  <c r="G11" i="12"/>
  <c r="H11" i="12" s="1"/>
  <c r="F10" i="12"/>
  <c r="E10" i="12"/>
  <c r="D10" i="12"/>
  <c r="E19" i="12"/>
  <c r="F19" i="12"/>
  <c r="D19" i="12"/>
  <c r="H24" i="12"/>
  <c r="H22" i="12"/>
  <c r="G20" i="12"/>
  <c r="H20" i="12" s="1"/>
  <c r="G17" i="12"/>
  <c r="H17" i="12" s="1"/>
  <c r="G16" i="12"/>
  <c r="H16" i="12" s="1"/>
  <c r="G15" i="12"/>
  <c r="H15" i="12" s="1"/>
  <c r="G14" i="12"/>
  <c r="H14" i="12" s="1"/>
  <c r="G13" i="12"/>
  <c r="H13" i="12" s="1"/>
  <c r="D8" i="12"/>
  <c r="G19" i="12" l="1"/>
  <c r="E8" i="12"/>
  <c r="H10" i="12"/>
  <c r="G10" i="12"/>
  <c r="F8" i="12"/>
  <c r="H21" i="12"/>
  <c r="H19" i="12" s="1"/>
  <c r="G8" i="12" l="1"/>
  <c r="H8" i="12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<sst xmlns="http://schemas.openxmlformats.org/spreadsheetml/2006/main" count="30" uniqueCount="30">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</sst>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 wrapText="1"/>
    </xf>
    <xf numFmtId="4" fontId="0" fillId="0" borderId="0" xfId="0" applyNumberFormat="1"/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6E76A-0DCF-4860-851C-E5B215882855}">
  <sheetPr>
    <tabColor rgb="FFC4D600"/>
  </sheetPr>
  <dimension ref="B1:J29"/>
  <sheetViews>
    <sheetView showGridLines="0" tabSelected="1" zoomScale="145" zoomScaleNormal="145" workbookViewId="0">
      <selection activeCell="A8" sqref="A8"/>
    </sheetView>
  </sheetViews>
  <sheetFormatPr baseColWidth="10" defaultRowHeight="9.6999999999999993" customHeight="1" x14ac:dyDescent="0.25"/>
  <cols>
    <col min="1" max="1" width="1.125" customWidth="1"/>
    <col min="2" max="2" width="2.25" customWidth="1"/>
    <col min="3" max="3" width="33.125" customWidth="1"/>
    <col min="4" max="4" width="11.625" bestFit="1" customWidth="1"/>
    <col min="5" max="5" width="12" bestFit="1" customWidth="1"/>
    <col min="6" max="6" width="11.625" bestFit="1" customWidth="1"/>
    <col min="7" max="7" width="11.75" bestFit="1" customWidth="1"/>
    <col min="8" max="8" width="11.625" bestFit="1" customWidth="1"/>
    <col min="9" max="9" width="12.25" bestFit="1" customWidth="1"/>
  </cols>
  <sheetData>
    <row r="1" spans="2:10" ht="15.8" thickBot="1" x14ac:dyDescent="0.3">
      <c r="B1" s="1"/>
    </row>
    <row r="2" spans="2:10" ht="9.6999999999999993" customHeight="1" x14ac:dyDescent="0.25">
      <c r="B2" s="20" t="s">
        <v>28</v>
      </c>
      <c r="C2" s="21"/>
      <c r="D2" s="21"/>
      <c r="E2" s="21"/>
      <c r="F2" s="21"/>
      <c r="G2" s="21"/>
      <c r="H2" s="22"/>
    </row>
    <row r="3" spans="2:10" ht="9.6999999999999993" customHeight="1" x14ac:dyDescent="0.25">
      <c r="B3" s="23" t="s">
        <v>0</v>
      </c>
      <c r="C3" s="24"/>
      <c r="D3" s="24"/>
      <c r="E3" s="24"/>
      <c r="F3" s="24"/>
      <c r="G3" s="24"/>
      <c r="H3" s="25"/>
    </row>
    <row r="4" spans="2:10" ht="9.6999999999999993" customHeight="1" thickBot="1" x14ac:dyDescent="0.3">
      <c r="B4" s="26" t="s">
        <v>29</v>
      </c>
      <c r="C4" s="27"/>
      <c r="D4" s="27"/>
      <c r="E4" s="27"/>
      <c r="F4" s="27"/>
      <c r="G4" s="27"/>
      <c r="H4" s="28"/>
    </row>
    <row r="5" spans="2:10" ht="13.6" customHeight="1" x14ac:dyDescent="0.25">
      <c r="B5" s="29" t="s">
        <v>20</v>
      </c>
      <c r="C5" s="30"/>
      <c r="D5" s="31" t="s">
        <v>21</v>
      </c>
      <c r="E5" s="31" t="s">
        <v>22</v>
      </c>
      <c r="F5" s="31" t="s">
        <v>23</v>
      </c>
      <c r="G5" s="12" t="s">
        <v>24</v>
      </c>
      <c r="H5" s="12" t="s">
        <v>25</v>
      </c>
    </row>
    <row r="6" spans="2:10" ht="9.6999999999999993" customHeight="1" thickBot="1" x14ac:dyDescent="0.3">
      <c r="B6" s="26"/>
      <c r="C6" s="28"/>
      <c r="D6" s="32"/>
      <c r="E6" s="32"/>
      <c r="F6" s="32"/>
      <c r="G6" s="13" t="s">
        <v>26</v>
      </c>
      <c r="H6" s="13" t="s">
        <v>27</v>
      </c>
    </row>
    <row r="7" spans="2:10" ht="9.6999999999999993" customHeight="1" x14ac:dyDescent="0.25">
      <c r="B7" s="16"/>
      <c r="C7" s="17"/>
      <c r="D7" s="4"/>
      <c r="E7" s="4"/>
      <c r="F7" s="4"/>
      <c r="G7" s="4"/>
      <c r="H7" s="4"/>
    </row>
    <row r="8" spans="2:10" ht="9.6999999999999993" customHeight="1" x14ac:dyDescent="0.25">
      <c r="B8" s="18" t="s">
        <v>1</v>
      </c>
      <c r="C8" s="19"/>
      <c r="D8" s="8">
        <f>+D10+D19</f>
        <v>238559863.98000002</v>
      </c>
      <c r="E8" s="8">
        <f>+E10+E19</f>
        <v>841654226.13</v>
      </c>
      <c r="F8" s="8">
        <f>+F10+F19</f>
        <v>802954912.80999994</v>
      </c>
      <c r="G8" s="8">
        <f>+G10+G19</f>
        <v>277259177.30000007</v>
      </c>
      <c r="H8" s="8">
        <f>+H10+H19</f>
        <v>38699313.320000023</v>
      </c>
    </row>
    <row r="9" spans="2:10" ht="9.6999999999999993" customHeight="1" x14ac:dyDescent="0.25">
      <c r="B9" s="6"/>
      <c r="C9" s="7"/>
      <c r="D9" s="10"/>
      <c r="E9" s="10"/>
      <c r="F9" s="10"/>
      <c r="G9" s="10"/>
      <c r="H9" s="10"/>
    </row>
    <row r="10" spans="2:10" ht="9.6999999999999993" customHeight="1" x14ac:dyDescent="0.25">
      <c r="B10" s="6"/>
      <c r="C10" s="7" t="s">
        <v>2</v>
      </c>
      <c r="D10" s="8">
        <f>SUM(D11:D17)</f>
        <v>47113818.49000001</v>
      </c>
      <c r="E10" s="8">
        <f>SUM(E11:E17)</f>
        <v>775705188.66999996</v>
      </c>
      <c r="F10" s="8">
        <f t="shared" ref="F10:H10" si="0">SUM(F11:F17)</f>
        <v>739364917.77999997</v>
      </c>
      <c r="G10" s="8">
        <f t="shared" si="0"/>
        <v>83454089.380000025</v>
      </c>
      <c r="H10" s="8">
        <f t="shared" si="0"/>
        <v>36340270.890000015</v>
      </c>
    </row>
    <row r="11" spans="2:10" ht="9.6999999999999993" customHeight="1" x14ac:dyDescent="0.25">
      <c r="B11" s="2"/>
      <c r="C11" s="4" t="s">
        <v>3</v>
      </c>
      <c r="D11" s="9">
        <v>46751639.720000029</v>
      </c>
      <c r="E11" s="9">
        <v>446805983.31999999</v>
      </c>
      <c r="F11" s="9">
        <v>414323809.63999999</v>
      </c>
      <c r="G11" s="9">
        <f>D11+E11-F11</f>
        <v>79233813.400000036</v>
      </c>
      <c r="H11" s="9">
        <f>+G11-D11</f>
        <v>32482173.680000007</v>
      </c>
      <c r="J11" s="14"/>
    </row>
    <row r="12" spans="2:10" ht="9.6999999999999993" customHeight="1" x14ac:dyDescent="0.25">
      <c r="B12" s="2"/>
      <c r="C12" s="4" t="s">
        <v>4</v>
      </c>
      <c r="D12" s="9">
        <v>362178.76999998093</v>
      </c>
      <c r="E12" s="9">
        <v>328197892.50999999</v>
      </c>
      <c r="F12" s="9">
        <v>325041108.13999999</v>
      </c>
      <c r="G12" s="9">
        <f>D12+E12-F12</f>
        <v>3518963.1399999857</v>
      </c>
      <c r="H12" s="9">
        <f t="shared" ref="H12:H17" si="1">+G12-D12</f>
        <v>3156784.3700000048</v>
      </c>
      <c r="I12" s="15"/>
    </row>
    <row r="13" spans="2:10" ht="9.6999999999999993" customHeight="1" x14ac:dyDescent="0.25">
      <c r="B13" s="2"/>
      <c r="C13" s="4" t="s">
        <v>5</v>
      </c>
      <c r="D13" s="9">
        <v>0</v>
      </c>
      <c r="E13" s="9">
        <v>701312.84</v>
      </c>
      <c r="F13" s="9">
        <v>0</v>
      </c>
      <c r="G13" s="9">
        <f t="shared" ref="G13:G17" si="2">+D13+E13-F13</f>
        <v>701312.84</v>
      </c>
      <c r="H13" s="9">
        <f t="shared" si="1"/>
        <v>701312.84</v>
      </c>
    </row>
    <row r="14" spans="2:10" ht="9.6999999999999993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2"/>
        <v>0</v>
      </c>
      <c r="H14" s="9">
        <f t="shared" si="1"/>
        <v>0</v>
      </c>
    </row>
    <row r="15" spans="2:10" ht="9.6999999999999993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2"/>
        <v>0</v>
      </c>
      <c r="H15" s="9">
        <f t="shared" si="1"/>
        <v>0</v>
      </c>
    </row>
    <row r="16" spans="2:10" ht="9.6999999999999993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2"/>
        <v>0</v>
      </c>
      <c r="H16" s="9">
        <f t="shared" si="1"/>
        <v>0</v>
      </c>
    </row>
    <row r="17" spans="2:8" ht="9.6999999999999993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2"/>
        <v>0</v>
      </c>
      <c r="H17" s="9">
        <f t="shared" si="1"/>
        <v>0</v>
      </c>
    </row>
    <row r="18" spans="2:8" ht="9.6999999999999993" customHeight="1" x14ac:dyDescent="0.25">
      <c r="B18" s="6"/>
      <c r="C18" s="7"/>
      <c r="D18" s="9"/>
      <c r="E18" s="9"/>
      <c r="F18" s="9"/>
      <c r="G18" s="9"/>
      <c r="H18" s="9"/>
    </row>
    <row r="19" spans="2:8" ht="9.6999999999999993" customHeight="1" x14ac:dyDescent="0.25">
      <c r="B19" s="6"/>
      <c r="C19" s="7" t="s">
        <v>10</v>
      </c>
      <c r="D19" s="8">
        <f>SUM(D20:D29)</f>
        <v>191446045.49000001</v>
      </c>
      <c r="E19" s="8">
        <f t="shared" ref="E19:F19" si="3">SUM(E20:E29)</f>
        <v>65949037.460000001</v>
      </c>
      <c r="F19" s="8">
        <f t="shared" si="3"/>
        <v>63589995.030000001</v>
      </c>
      <c r="G19" s="8">
        <f>+G20+G21+G22+G23+G24+G25+G26+G27+G28</f>
        <v>193805087.92000002</v>
      </c>
      <c r="H19" s="8">
        <f>+H20+H21+H22+H23+H24+H25+H26+H27+H28</f>
        <v>2359042.4300000072</v>
      </c>
    </row>
    <row r="20" spans="2:8" ht="9.6999999999999993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6999999999999993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4">+D21+E21-F21</f>
        <v>0</v>
      </c>
      <c r="H21" s="9">
        <f t="shared" ref="H21:H28" si="5">+G21-D21</f>
        <v>0</v>
      </c>
    </row>
    <row r="22" spans="2:8" ht="9.6999999999999993" customHeight="1" x14ac:dyDescent="0.25">
      <c r="B22" s="2"/>
      <c r="C22" s="4" t="s">
        <v>13</v>
      </c>
      <c r="D22" s="9">
        <v>181265931.91000003</v>
      </c>
      <c r="E22" s="9">
        <v>49841021.469999999</v>
      </c>
      <c r="F22" s="9">
        <v>59861590.539999999</v>
      </c>
      <c r="G22" s="9">
        <f t="shared" si="4"/>
        <v>171245362.84000003</v>
      </c>
      <c r="H22" s="9">
        <f t="shared" si="5"/>
        <v>-10020569.069999993</v>
      </c>
    </row>
    <row r="23" spans="2:8" ht="9.6999999999999993" customHeight="1" x14ac:dyDescent="0.25">
      <c r="B23" s="2"/>
      <c r="C23" s="4" t="s">
        <v>14</v>
      </c>
      <c r="D23" s="9">
        <v>37696965.140000001</v>
      </c>
      <c r="E23" s="9">
        <v>16108015.99</v>
      </c>
      <c r="F23" s="9">
        <v>0</v>
      </c>
      <c r="G23" s="9">
        <f t="shared" si="4"/>
        <v>53804981.130000003</v>
      </c>
      <c r="H23" s="9">
        <f t="shared" si="5"/>
        <v>16108015.990000002</v>
      </c>
    </row>
    <row r="24" spans="2:8" ht="9.6999999999999993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4"/>
        <v>0</v>
      </c>
      <c r="H24" s="9">
        <f t="shared" si="5"/>
        <v>0</v>
      </c>
    </row>
    <row r="25" spans="2:8" ht="9.6999999999999993" customHeight="1" x14ac:dyDescent="0.25">
      <c r="B25" s="2"/>
      <c r="C25" s="4" t="s">
        <v>16</v>
      </c>
      <c r="D25" s="9">
        <v>-27516851.560000002</v>
      </c>
      <c r="E25" s="9">
        <v>0</v>
      </c>
      <c r="F25" s="9">
        <v>3728404.49</v>
      </c>
      <c r="G25" s="9">
        <f t="shared" si="4"/>
        <v>-31245256.050000004</v>
      </c>
      <c r="H25" s="9">
        <f t="shared" si="5"/>
        <v>-3728404.4900000021</v>
      </c>
    </row>
    <row r="26" spans="2:8" ht="9.6999999999999993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4"/>
        <v>0</v>
      </c>
      <c r="H26" s="9">
        <f t="shared" si="5"/>
        <v>0</v>
      </c>
    </row>
    <row r="27" spans="2:8" ht="9.6999999999999993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4"/>
        <v>0</v>
      </c>
      <c r="H27" s="9">
        <f t="shared" si="5"/>
        <v>0</v>
      </c>
    </row>
    <row r="28" spans="2:8" ht="9.6999999999999993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4"/>
        <v>0</v>
      </c>
      <c r="H28" s="9">
        <f t="shared" si="5"/>
        <v>0</v>
      </c>
    </row>
    <row r="29" spans="2:8" ht="9.6999999999999993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2020-10-30T16:14:03Z</cp:lastPrinted>
  <dcterms:created xsi:type="dcterms:W3CDTF">2020-04-14T23:33:45Z</dcterms:created>
  <dcterms:modified xsi:type="dcterms:W3CDTF">2025-11-04T20:40:25Z</dcterms:modified>
</cp:coreProperties>
</file>